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ротокол" sheetId="1" r:id="rId1"/>
    <sheet name="Приложение 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2" l="1"/>
  <c r="J13" i="2"/>
  <c r="G11" i="2" l="1"/>
  <c r="E18" i="1" l="1"/>
  <c r="E15" i="1"/>
  <c r="J9" i="2"/>
  <c r="J8" i="2"/>
  <c r="J7" i="2"/>
  <c r="J6" i="2"/>
  <c r="J5" i="2"/>
  <c r="J4" i="2"/>
  <c r="G4" i="2" l="1"/>
  <c r="G7" i="2"/>
  <c r="G6" i="2"/>
  <c r="G5" i="2"/>
  <c r="J3" i="2" l="1"/>
</calcChain>
</file>

<file path=xl/sharedStrings.xml><?xml version="1.0" encoding="utf-8"?>
<sst xmlns="http://schemas.openxmlformats.org/spreadsheetml/2006/main" count="96" uniqueCount="66">
  <si>
    <t>об итогах по закупу лекарственных средств, изделий 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 ГКП на ПХВ "Городская клиническая больницы №1 " на 2020 год способом из одного источника.</t>
  </si>
  <si>
    <t>3.  Краткое описание закупаемых товаров, их торгоаое найменование согласно приложению к настояшему протоколу.Приложение №1</t>
  </si>
  <si>
    <t>4.  Найменование и местонахождение потенциального поставщика, с которым предпологается заключить договор закупа и цена такого договора</t>
  </si>
  <si>
    <t>№ п/п</t>
  </si>
  <si>
    <t xml:space="preserve">Найменование поставщика </t>
  </si>
  <si>
    <t>Адрес</t>
  </si>
  <si>
    <t>№ лот</t>
  </si>
  <si>
    <t>Общая сумма лота</t>
  </si>
  <si>
    <t xml:space="preserve">Хатшы;       </t>
  </si>
  <si>
    <t>Лот №</t>
  </si>
  <si>
    <t>Наименование</t>
  </si>
  <si>
    <t>Техническая характеристика</t>
  </si>
  <si>
    <t>Ед. изм.</t>
  </si>
  <si>
    <t>К-во</t>
  </si>
  <si>
    <t>Сумма, тг</t>
  </si>
  <si>
    <t>Поставшик победитель</t>
  </si>
  <si>
    <t xml:space="preserve">Цена поставщика </t>
  </si>
  <si>
    <t>Сумма</t>
  </si>
  <si>
    <t>шт</t>
  </si>
  <si>
    <t>Фарм Синтез ТОО</t>
  </si>
  <si>
    <t>Системы одноразовые</t>
  </si>
  <si>
    <t>для переливания крови,кровозаменителей</t>
  </si>
  <si>
    <t>Итого;</t>
  </si>
  <si>
    <r>
      <rPr>
        <b/>
        <sz val="10"/>
        <color theme="1"/>
        <rFont val="Times New Roman"/>
        <family val="1"/>
        <charset val="204"/>
      </rPr>
      <t>2.   Обоснование применения данного способа:</t>
    </r>
    <r>
      <rPr>
        <sz val="10"/>
        <color theme="1"/>
        <rFont val="Times New Roman"/>
        <family val="1"/>
        <charset val="204"/>
      </rPr>
      <t xml:space="preserve"> 4. 5  п.116 глава 11 Правила организации и проведения закупа лекарственных средств, профилактических ( иммунобиологических, диагностических, ) препаратов,  медицинского изделий и медицинской техники,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страхования,  утвержденных Постановлением ПравительстваРеспублики Казахстан от 30 октября 2009 год №1729 (дале -Правила), 4.имеется потребность в осуществлении закупа товаров, на период до подведения итогов тендера. 5.срочная потребностьв данных лекарственных средствах и ИМН  и имеется потребность в  обьеме товаров. п.115. 4.</t>
    </r>
  </si>
  <si>
    <t>Протокол №3 .</t>
  </si>
  <si>
    <t>Медицинская рентгеновская синечувствительная пленка</t>
  </si>
  <si>
    <t>18х24 №100</t>
  </si>
  <si>
    <t>уп</t>
  </si>
  <si>
    <t>24х30 №100</t>
  </si>
  <si>
    <t>30х40 №100</t>
  </si>
  <si>
    <t>Канюля для периферических вен</t>
  </si>
  <si>
    <t>размер  G18</t>
  </si>
  <si>
    <t>Алпысбаев А.А.</t>
  </si>
  <si>
    <t xml:space="preserve">  Комиссия РЕШИЛ  :--            </t>
  </si>
  <si>
    <t xml:space="preserve">  _ .....согласно п116 глава 11 победителем признается потенциальный поставщик и закупить лекарственных средств, изделий  изделий медицинского назначения диагностических средств по оказанию  гарантированного объема бесплатной медицинской помощи  в системе обязательного медицинского страхования для больницы на 2020 года способом из одного источника у поставщиков:</t>
  </si>
  <si>
    <t>Қ№</t>
  </si>
  <si>
    <t>Найменования поставщика</t>
  </si>
  <si>
    <t>ТОО Интертехсервис-ИТС</t>
  </si>
  <si>
    <t xml:space="preserve">г.Шымкент, ул.Байтурсынов,88/3 </t>
  </si>
  <si>
    <t>г.Шымкент ул.Г.Иляева 42</t>
  </si>
  <si>
    <r>
      <rPr>
        <b/>
        <sz val="10"/>
        <color theme="1"/>
        <rFont val="Times New Roman"/>
        <family val="1"/>
        <charset val="204"/>
      </rPr>
      <t>7. Заказчикам</t>
    </r>
    <r>
      <rPr>
        <sz val="10"/>
        <color theme="1"/>
        <rFont val="Times New Roman"/>
        <family val="1"/>
        <charset val="204"/>
      </rPr>
      <t>- заключить договор в срок согласно действующему законодательству РК.</t>
    </r>
  </si>
  <si>
    <t>ТОО Фарм СИНТЕЗ</t>
  </si>
  <si>
    <t>г.Шымкент, Ул Г.Иляева 42№</t>
  </si>
  <si>
    <t>Контроль BloodTroll 16 - 6×3 мл LNH (3 уровня)</t>
  </si>
  <si>
    <t>6×3 мл, реагенты для гемотологического анализатора Н18 Light,  R021006</t>
  </si>
  <si>
    <t>Контроль BloodTroll 16 - 6×3 мл LNH (3 норм.)</t>
  </si>
  <si>
    <t>6×3 мл, реагенты для гемотологического анализатора Н18 Light,  R021002</t>
  </si>
  <si>
    <t>ТОО Интертехсервис</t>
  </si>
  <si>
    <r>
      <t>Члены комиссии: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</si>
  <si>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Итого</t>
  </si>
  <si>
    <t>ТОО Интертехсе</t>
  </si>
  <si>
    <t>Левосимендан</t>
  </si>
  <si>
    <t>концентрат для приготовления раствора для инфузий 2,5 мг/мл, 5 мл</t>
  </si>
  <si>
    <t>ТОО Ак ниет</t>
  </si>
  <si>
    <t>г.Шымкент, ул. Алдярова 60</t>
  </si>
  <si>
    <t>г. Шымкент. Ул Металлистов 1б.                                                                                      25.02.2020г.</t>
  </si>
  <si>
    <r>
      <rPr>
        <b/>
        <sz val="10"/>
        <color theme="1"/>
        <rFont val="Times New Roman"/>
        <family val="1"/>
        <charset val="204"/>
      </rPr>
      <t>1.   Организатор закупа:</t>
    </r>
    <r>
      <rPr>
        <sz val="10"/>
        <color theme="1"/>
        <rFont val="Times New Roman"/>
        <family val="1"/>
        <charset val="204"/>
      </rPr>
      <t>-</t>
    </r>
    <r>
      <rPr>
        <b/>
        <sz val="10"/>
        <color theme="1"/>
        <rFont val="Times New Roman"/>
        <family val="1"/>
        <charset val="204"/>
      </rPr>
      <t>ГКП на ПХВ Городская клиническая больница №1</t>
    </r>
    <r>
      <rPr>
        <sz val="10"/>
        <color theme="1"/>
        <rFont val="Times New Roman"/>
        <family val="1"/>
        <charset val="204"/>
      </rPr>
      <t>, провел закуп лекарственных средств, изделий 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"Городская клиническая больницы №1 " на 2020 год способом из одного источника.</t>
    </r>
  </si>
  <si>
    <t>приложение №1 к протоколу №3 от 25.02.2020 г...</t>
  </si>
  <si>
    <t>Цена за ед, приказ МЗ РК №112 от 16.03.2018г. №117  29.08.2019</t>
  </si>
  <si>
    <t>Клипсы</t>
  </si>
  <si>
    <t>лигирующая титановая клипса, размер средне-большой,6 штук в катридже,стерильный,цвет зеленый, 0301-01ML</t>
  </si>
  <si>
    <t>Калибратор</t>
  </si>
  <si>
    <t>Калибратор  Я021003 для гемотологическии аппарата Н-18,Light,1х3,0  мл</t>
  </si>
  <si>
    <t>Зав/оперблок  Ибраев Н.Н.</t>
  </si>
  <si>
    <t>Зав/диагностики Мураталиева Т.А.</t>
  </si>
  <si>
    <r>
      <t>Председатель  комиссии;</t>
    </r>
    <r>
      <rPr>
        <sz val="10"/>
        <color theme="1"/>
        <rFont val="Times New Roman"/>
        <family val="1"/>
        <charset val="204"/>
      </rPr>
      <t xml:space="preserve"> Зам г/в по ЛПУ    Турсынханов М.Ш.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</si>
</sst>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3" fontId="5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3" fontId="7" fillId="2" borderId="3" xfId="1" applyFont="1" applyFill="1" applyBorder="1" applyAlignment="1">
      <alignment vertical="center"/>
    </xf>
    <xf numFmtId="43" fontId="7" fillId="2" borderId="6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43" fontId="7" fillId="2" borderId="7" xfId="1" applyFont="1" applyFill="1" applyBorder="1" applyAlignment="1">
      <alignment vertical="center"/>
    </xf>
    <xf numFmtId="0" fontId="0" fillId="0" borderId="0" xfId="0" applyBorder="1"/>
    <xf numFmtId="0" fontId="7" fillId="2" borderId="3" xfId="0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6" fontId="15" fillId="2" borderId="3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6" fontId="15" fillId="2" borderId="0" xfId="1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vertical="center"/>
    </xf>
    <xf numFmtId="43" fontId="17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43" fontId="7" fillId="0" borderId="3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0" xfId="0" applyFill="1"/>
    <xf numFmtId="0" fontId="10" fillId="0" borderId="8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3" fontId="10" fillId="0" borderId="3" xfId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2" borderId="5" xfId="0" applyFont="1" applyFill="1" applyBorder="1" applyAlignment="1">
      <alignment vertical="center" wrapText="1"/>
    </xf>
    <xf numFmtId="166" fontId="15" fillId="2" borderId="5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43" fontId="10" fillId="2" borderId="3" xfId="0" applyNumberFormat="1" applyFont="1" applyFill="1" applyBorder="1" applyAlignment="1">
      <alignment vertical="center"/>
    </xf>
    <xf numFmtId="0" fontId="15" fillId="2" borderId="9" xfId="0" applyFont="1" applyFill="1" applyBorder="1" applyAlignment="1" applyProtection="1">
      <alignment horizontal="center" vertical="center" wrapText="1"/>
    </xf>
    <xf numFmtId="43" fontId="7" fillId="2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/>
    <xf numFmtId="0" fontId="2" fillId="0" borderId="2" xfId="0" applyFont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526982</xdr:colOff>
      <xdr:row>25</xdr:row>
      <xdr:rowOff>104775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14775" y="86868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452438</xdr:colOff>
      <xdr:row>25</xdr:row>
      <xdr:rowOff>104775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14775" y="86868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35</xdr:row>
      <xdr:rowOff>76200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457450" y="50387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35</xdr:row>
      <xdr:rowOff>76200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457450" y="5038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526982</xdr:colOff>
      <xdr:row>32</xdr:row>
      <xdr:rowOff>28575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457450" y="8343900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452438</xdr:colOff>
      <xdr:row>32</xdr:row>
      <xdr:rowOff>28575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2457450" y="8343900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280988</xdr:colOff>
      <xdr:row>64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86125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271463</xdr:colOff>
      <xdr:row>64</xdr:row>
      <xdr:rowOff>47625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790825" y="676275"/>
          <a:ext cx="7191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54</xdr:row>
      <xdr:rowOff>47625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54</xdr:row>
      <xdr:rowOff>47625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54</xdr:row>
      <xdr:rowOff>47625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280988</xdr:colOff>
      <xdr:row>55</xdr:row>
      <xdr:rowOff>47625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2790825" y="676275"/>
          <a:ext cx="7286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419100</xdr:colOff>
      <xdr:row>3</xdr:row>
      <xdr:rowOff>152400</xdr:rowOff>
    </xdr:from>
    <xdr:to>
      <xdr:col>9</xdr:col>
      <xdr:colOff>395288</xdr:colOff>
      <xdr:row>63</xdr:row>
      <xdr:rowOff>66675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5610225" y="154305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55</xdr:row>
      <xdr:rowOff>47625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55</xdr:row>
      <xdr:rowOff>47625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63</xdr:row>
      <xdr:rowOff>47625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63</xdr:row>
      <xdr:rowOff>47625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64</xdr:row>
      <xdr:rowOff>0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51</xdr:row>
      <xdr:rowOff>47625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51</xdr:row>
      <xdr:rowOff>47625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51</xdr:row>
      <xdr:rowOff>47625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7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19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166688</xdr:colOff>
      <xdr:row>52</xdr:row>
      <xdr:rowOff>47625</xdr:rowOff>
    </xdr:to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2790825" y="676275"/>
          <a:ext cx="6143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14288</xdr:colOff>
      <xdr:row>52</xdr:row>
      <xdr:rowOff>47625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2114550" y="676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6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52</xdr:row>
      <xdr:rowOff>47625</xdr:rowOff>
    </xdr:to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79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4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64</xdr:row>
      <xdr:rowOff>47625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8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7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7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64</xdr:row>
      <xdr:rowOff>47625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2114550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209550</xdr:colOff>
      <xdr:row>1</xdr:row>
      <xdr:rowOff>390525</xdr:rowOff>
    </xdr:from>
    <xdr:to>
      <xdr:col>4</xdr:col>
      <xdr:colOff>585788</xdr:colOff>
      <xdr:row>67</xdr:row>
      <xdr:rowOff>57150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2438400" y="581025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161924</xdr:colOff>
      <xdr:row>20</xdr:row>
      <xdr:rowOff>0</xdr:rowOff>
    </xdr:from>
    <xdr:to>
      <xdr:col>12</xdr:col>
      <xdr:colOff>466725</xdr:colOff>
      <xdr:row>86</xdr:row>
      <xdr:rowOff>104775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2390774" y="7115175"/>
          <a:ext cx="5810251" cy="1267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65</xdr:row>
      <xdr:rowOff>0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2114550" y="676275"/>
          <a:ext cx="233363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4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3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62</xdr:row>
      <xdr:rowOff>47625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8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7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8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39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41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43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157163</xdr:colOff>
      <xdr:row>61</xdr:row>
      <xdr:rowOff>47625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2790825" y="676275"/>
          <a:ext cx="60483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657225</xdr:colOff>
      <xdr:row>0</xdr:row>
      <xdr:rowOff>9525</xdr:rowOff>
    </xdr:from>
    <xdr:to>
      <xdr:col>6</xdr:col>
      <xdr:colOff>128588</xdr:colOff>
      <xdr:row>61</xdr:row>
      <xdr:rowOff>57150</xdr:rowOff>
    </xdr:to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3114675" y="9525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523875</xdr:colOff>
      <xdr:row>13</xdr:row>
      <xdr:rowOff>152400</xdr:rowOff>
    </xdr:from>
    <xdr:to>
      <xdr:col>6</xdr:col>
      <xdr:colOff>166688</xdr:colOff>
      <xdr:row>69</xdr:row>
      <xdr:rowOff>85725</xdr:rowOff>
    </xdr:to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2981325" y="7505700"/>
          <a:ext cx="795338" cy="107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ru-RU"/>
            <a:t>*</a:t>
          </a:r>
        </a:p>
      </xdr:txBody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8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2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3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5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526982</xdr:colOff>
      <xdr:row>19</xdr:row>
      <xdr:rowOff>66675</xdr:rowOff>
    </xdr:to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914775" y="764857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5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7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0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4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5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89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2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7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452438</xdr:colOff>
      <xdr:row>19</xdr:row>
      <xdr:rowOff>66675</xdr:rowOff>
    </xdr:to>
    <xdr:sp macro="" textlink="">
      <xdr:nvSpPr>
        <xdr:cNvPr id="4966" name="Text Box 1"/>
        <xdr:cNvSpPr txBox="1">
          <a:spLocks noChangeArrowheads="1"/>
        </xdr:cNvSpPr>
      </xdr:nvSpPr>
      <xdr:spPr bwMode="auto">
        <a:xfrm>
          <a:off x="3914775" y="764857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423863</xdr:colOff>
      <xdr:row>92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52775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414338</xdr:colOff>
      <xdr:row>92</xdr:row>
      <xdr:rowOff>114300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143250" y="0"/>
          <a:ext cx="7381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82</xdr:row>
      <xdr:rowOff>114300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143250" y="0"/>
          <a:ext cx="747713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82</xdr:row>
      <xdr:rowOff>114300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457450" y="0"/>
          <a:ext cx="70008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82</xdr:row>
      <xdr:rowOff>114300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2457450" y="0"/>
          <a:ext cx="604838" cy="1585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423863</xdr:colOff>
      <xdr:row>83</xdr:row>
      <xdr:rowOff>114300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3143250" y="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419100</xdr:colOff>
      <xdr:row>0</xdr:row>
      <xdr:rowOff>0</xdr:rowOff>
    </xdr:from>
    <xdr:to>
      <xdr:col>9</xdr:col>
      <xdr:colOff>233363</xdr:colOff>
      <xdr:row>83</xdr:row>
      <xdr:rowOff>114300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5305425" y="1543050"/>
          <a:ext cx="747713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83</xdr:row>
      <xdr:rowOff>114300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2457450" y="0"/>
          <a:ext cx="70008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83</xdr:row>
      <xdr:rowOff>114300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2457450" y="0"/>
          <a:ext cx="604838" cy="1604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91</xdr:row>
      <xdr:rowOff>114300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3143250" y="0"/>
          <a:ext cx="62388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91</xdr:row>
      <xdr:rowOff>114300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2457450" y="0"/>
          <a:ext cx="604838" cy="1757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92</xdr:row>
      <xdr:rowOff>66675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2457450" y="0"/>
          <a:ext cx="233363" cy="1771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79</xdr:row>
      <xdr:rowOff>114300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3143250" y="0"/>
          <a:ext cx="633413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79</xdr:row>
      <xdr:rowOff>114300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2457450" y="0"/>
          <a:ext cx="70008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5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79</xdr:row>
      <xdr:rowOff>114300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2457450" y="0"/>
          <a:ext cx="604838" cy="1528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7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19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309563</xdr:colOff>
      <xdr:row>80</xdr:row>
      <xdr:rowOff>114300</xdr:rowOff>
    </xdr:to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3143250" y="0"/>
          <a:ext cx="633413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623888</xdr:colOff>
      <xdr:row>80</xdr:row>
      <xdr:rowOff>114300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2457450" y="0"/>
          <a:ext cx="70008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7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59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0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2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5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7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69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0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2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7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49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80</xdr:row>
      <xdr:rowOff>114300</xdr:rowOff>
    </xdr:to>
    <xdr:sp macro="" textlink="">
      <xdr:nvSpPr>
        <xdr:cNvPr id="3751" name="Text Box 1"/>
        <xdr:cNvSpPr txBox="1">
          <a:spLocks noChangeArrowheads="1"/>
        </xdr:cNvSpPr>
      </xdr:nvSpPr>
      <xdr:spPr bwMode="auto">
        <a:xfrm>
          <a:off x="2457450" y="0"/>
          <a:ext cx="604838" cy="1547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79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1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3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49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1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3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92</xdr:row>
      <xdr:rowOff>114300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3143250" y="0"/>
          <a:ext cx="62388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8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7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8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0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3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5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7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69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604838</xdr:colOff>
      <xdr:row>92</xdr:row>
      <xdr:rowOff>114300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2457450" y="0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209550</xdr:colOff>
      <xdr:row>0</xdr:row>
      <xdr:rowOff>0</xdr:rowOff>
    </xdr:from>
    <xdr:to>
      <xdr:col>5</xdr:col>
      <xdr:colOff>280988</xdr:colOff>
      <xdr:row>92</xdr:row>
      <xdr:rowOff>114300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2438400" y="581025"/>
          <a:ext cx="604838" cy="1776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161924</xdr:colOff>
      <xdr:row>21</xdr:row>
      <xdr:rowOff>152400</xdr:rowOff>
    </xdr:from>
    <xdr:to>
      <xdr:col>12</xdr:col>
      <xdr:colOff>447675</xdr:colOff>
      <xdr:row>73</xdr:row>
      <xdr:rowOff>104775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2390774" y="4276725"/>
          <a:ext cx="5791201" cy="9858375"/>
        </a:xfrm>
        <a:custGeom>
          <a:avLst/>
          <a:gdLst>
            <a:gd name="connsiteX0" fmla="*/ 0 w 5791201"/>
            <a:gd name="connsiteY0" fmla="*/ 0 h 12677775"/>
            <a:gd name="connsiteX1" fmla="*/ 5791201 w 5791201"/>
            <a:gd name="connsiteY1" fmla="*/ 0 h 12677775"/>
            <a:gd name="connsiteX2" fmla="*/ 5791201 w 5791201"/>
            <a:gd name="connsiteY2" fmla="*/ 12677775 h 12677775"/>
            <a:gd name="connsiteX3" fmla="*/ 0 w 5791201"/>
            <a:gd name="connsiteY3" fmla="*/ 12677775 h 12677775"/>
            <a:gd name="connsiteX4" fmla="*/ 0 w 5791201"/>
            <a:gd name="connsiteY4" fmla="*/ 0 h 12677775"/>
            <a:gd name="connsiteX0" fmla="*/ 0 w 5791201"/>
            <a:gd name="connsiteY0" fmla="*/ 0 h 12677775"/>
            <a:gd name="connsiteX1" fmla="*/ 1866901 w 5791201"/>
            <a:gd name="connsiteY1" fmla="*/ 1104900 h 12677775"/>
            <a:gd name="connsiteX2" fmla="*/ 5791201 w 5791201"/>
            <a:gd name="connsiteY2" fmla="*/ 12677775 h 12677775"/>
            <a:gd name="connsiteX3" fmla="*/ 0 w 5791201"/>
            <a:gd name="connsiteY3" fmla="*/ 12677775 h 12677775"/>
            <a:gd name="connsiteX4" fmla="*/ 0 w 5791201"/>
            <a:gd name="connsiteY4" fmla="*/ 0 h 12677775"/>
            <a:gd name="connsiteX0" fmla="*/ 1790700 w 5791201"/>
            <a:gd name="connsiteY0" fmla="*/ 1714500 h 11572875"/>
            <a:gd name="connsiteX1" fmla="*/ 1866901 w 5791201"/>
            <a:gd name="connsiteY1" fmla="*/ 0 h 11572875"/>
            <a:gd name="connsiteX2" fmla="*/ 5791201 w 5791201"/>
            <a:gd name="connsiteY2" fmla="*/ 11572875 h 11572875"/>
            <a:gd name="connsiteX3" fmla="*/ 0 w 5791201"/>
            <a:gd name="connsiteY3" fmla="*/ 11572875 h 11572875"/>
            <a:gd name="connsiteX4" fmla="*/ 1790700 w 5791201"/>
            <a:gd name="connsiteY4" fmla="*/ 1714500 h 11572875"/>
            <a:gd name="connsiteX0" fmla="*/ 1790700 w 5791201"/>
            <a:gd name="connsiteY0" fmla="*/ 0 h 9858375"/>
            <a:gd name="connsiteX1" fmla="*/ 2076451 w 5791201"/>
            <a:gd name="connsiteY1" fmla="*/ 228600 h 9858375"/>
            <a:gd name="connsiteX2" fmla="*/ 5791201 w 5791201"/>
            <a:gd name="connsiteY2" fmla="*/ 9858375 h 9858375"/>
            <a:gd name="connsiteX3" fmla="*/ 0 w 5791201"/>
            <a:gd name="connsiteY3" fmla="*/ 9858375 h 9858375"/>
            <a:gd name="connsiteX4" fmla="*/ 1790700 w 5791201"/>
            <a:gd name="connsiteY4" fmla="*/ 0 h 9858375"/>
            <a:gd name="connsiteX0" fmla="*/ 1790700 w 5791201"/>
            <a:gd name="connsiteY0" fmla="*/ 0 h 9858375"/>
            <a:gd name="connsiteX1" fmla="*/ 2076451 w 5791201"/>
            <a:gd name="connsiteY1" fmla="*/ 228600 h 9858375"/>
            <a:gd name="connsiteX2" fmla="*/ 5791201 w 5791201"/>
            <a:gd name="connsiteY2" fmla="*/ 9858375 h 9858375"/>
            <a:gd name="connsiteX3" fmla="*/ 0 w 5791201"/>
            <a:gd name="connsiteY3" fmla="*/ 9858375 h 9858375"/>
            <a:gd name="connsiteX4" fmla="*/ 1790700 w 5791201"/>
            <a:gd name="connsiteY4" fmla="*/ 0 h 9858375"/>
            <a:gd name="connsiteX0" fmla="*/ 1781175 w 5791201"/>
            <a:gd name="connsiteY0" fmla="*/ 0 h 9858375"/>
            <a:gd name="connsiteX1" fmla="*/ 2076451 w 5791201"/>
            <a:gd name="connsiteY1" fmla="*/ 228600 h 9858375"/>
            <a:gd name="connsiteX2" fmla="*/ 5791201 w 5791201"/>
            <a:gd name="connsiteY2" fmla="*/ 9858375 h 9858375"/>
            <a:gd name="connsiteX3" fmla="*/ 0 w 5791201"/>
            <a:gd name="connsiteY3" fmla="*/ 9858375 h 9858375"/>
            <a:gd name="connsiteX4" fmla="*/ 1781175 w 5791201"/>
            <a:gd name="connsiteY4" fmla="*/ 0 h 9858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791201" h="9858375">
              <a:moveTo>
                <a:pt x="1781175" y="0"/>
              </a:moveTo>
              <a:lnTo>
                <a:pt x="2076451" y="228600"/>
              </a:lnTo>
              <a:lnTo>
                <a:pt x="5791201" y="9858375"/>
              </a:lnTo>
              <a:lnTo>
                <a:pt x="0" y="9858375"/>
              </a:lnTo>
              <a:lnTo>
                <a:pt x="1781175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233363</xdr:colOff>
      <xdr:row>93</xdr:row>
      <xdr:rowOff>66675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2457450" y="0"/>
          <a:ext cx="233363" cy="1790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4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5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7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39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90</xdr:row>
      <xdr:rowOff>114300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3143250" y="0"/>
          <a:ext cx="623888" cy="1738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8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7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8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39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1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3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300038</xdr:colOff>
      <xdr:row>89</xdr:row>
      <xdr:rowOff>114300</xdr:rowOff>
    </xdr:to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3143250" y="0"/>
          <a:ext cx="623888" cy="1719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523875</xdr:colOff>
      <xdr:row>0</xdr:row>
      <xdr:rowOff>152400</xdr:rowOff>
    </xdr:from>
    <xdr:to>
      <xdr:col>6</xdr:col>
      <xdr:colOff>233363</xdr:colOff>
      <xdr:row>56</xdr:row>
      <xdr:rowOff>85725</xdr:rowOff>
    </xdr:to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2981325" y="7505700"/>
          <a:ext cx="795338" cy="107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ru-RU"/>
            <a:t>*</a:t>
          </a:r>
        </a:p>
      </xdr:txBody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8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2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3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5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526982</xdr:colOff>
      <xdr:row>6</xdr:row>
      <xdr:rowOff>66675</xdr:rowOff>
    </xdr:to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2457450" y="7820025"/>
          <a:ext cx="52698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5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7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8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0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5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79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0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4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5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89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2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7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2457450" y="78200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452438</xdr:colOff>
      <xdr:row>6</xdr:row>
      <xdr:rowOff>66675</xdr:rowOff>
    </xdr:to>
    <xdr:sp macro="" textlink="">
      <xdr:nvSpPr>
        <xdr:cNvPr id="4966" name="Text Box 1"/>
        <xdr:cNvSpPr txBox="1">
          <a:spLocks noChangeArrowheads="1"/>
        </xdr:cNvSpPr>
      </xdr:nvSpPr>
      <xdr:spPr bwMode="auto">
        <a:xfrm>
          <a:off x="2457450" y="466725"/>
          <a:ext cx="4524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J16" sqref="J16"/>
    </sheetView>
  </sheetViews>
  <sheetFormatPr defaultRowHeight="15" x14ac:dyDescent="0.25"/>
  <cols>
    <col min="1" max="1" width="18.5703125" customWidth="1"/>
    <col min="2" max="2" width="25.5703125" customWidth="1"/>
    <col min="3" max="3" width="22" customWidth="1"/>
    <col min="4" max="4" width="8.85546875" customWidth="1"/>
    <col min="5" max="5" width="15.140625" customWidth="1"/>
    <col min="6" max="6" width="8.85546875" customWidth="1"/>
  </cols>
  <sheetData>
    <row r="1" spans="1:6" s="1" customFormat="1" ht="36" customHeight="1" x14ac:dyDescent="0.25">
      <c r="A1" s="113" t="s">
        <v>24</v>
      </c>
      <c r="B1" s="113"/>
      <c r="C1" s="113"/>
      <c r="D1" s="113"/>
      <c r="E1" s="113"/>
      <c r="F1" s="113"/>
    </row>
    <row r="2" spans="1:6" s="1" customFormat="1" ht="47.25" customHeight="1" x14ac:dyDescent="0.25">
      <c r="A2" s="114" t="s">
        <v>0</v>
      </c>
      <c r="B2" s="114"/>
      <c r="C2" s="114"/>
      <c r="D2" s="114"/>
      <c r="E2" s="114"/>
      <c r="F2" s="114"/>
    </row>
    <row r="3" spans="1:6" s="1" customFormat="1" x14ac:dyDescent="0.25">
      <c r="A3" s="114" t="s">
        <v>55</v>
      </c>
      <c r="B3" s="114"/>
      <c r="C3" s="114"/>
      <c r="D3" s="114"/>
      <c r="E3" s="114"/>
      <c r="F3" s="114"/>
    </row>
    <row r="4" spans="1:6" s="1" customFormat="1" ht="84" customHeight="1" x14ac:dyDescent="0.25">
      <c r="A4" s="115" t="s">
        <v>56</v>
      </c>
      <c r="B4" s="116"/>
      <c r="C4" s="116"/>
      <c r="D4" s="116"/>
      <c r="E4" s="116"/>
      <c r="F4" s="116"/>
    </row>
    <row r="5" spans="1:6" s="1" customFormat="1" ht="110.25" customHeight="1" x14ac:dyDescent="0.25">
      <c r="A5" s="117" t="s">
        <v>23</v>
      </c>
      <c r="B5" s="117"/>
      <c r="C5" s="117"/>
      <c r="D5" s="117"/>
      <c r="E5" s="117"/>
      <c r="F5" s="117"/>
    </row>
    <row r="6" spans="1:6" ht="45" customHeight="1" x14ac:dyDescent="0.25">
      <c r="A6" s="112" t="s">
        <v>1</v>
      </c>
      <c r="B6" s="118"/>
      <c r="C6" s="118"/>
      <c r="D6" s="118"/>
      <c r="E6" s="118"/>
      <c r="F6" s="118"/>
    </row>
    <row r="7" spans="1:6" ht="44.25" customHeight="1" x14ac:dyDescent="0.25">
      <c r="A7" s="112" t="s">
        <v>2</v>
      </c>
      <c r="B7" s="112"/>
      <c r="C7" s="112"/>
      <c r="D7" s="112"/>
      <c r="E7" s="112"/>
      <c r="F7" s="112"/>
    </row>
    <row r="8" spans="1:6" ht="25.5" x14ac:dyDescent="0.25">
      <c r="A8" s="2" t="s">
        <v>3</v>
      </c>
      <c r="B8" s="3" t="s">
        <v>4</v>
      </c>
      <c r="C8" s="4" t="s">
        <v>5</v>
      </c>
      <c r="D8" s="5" t="s">
        <v>6</v>
      </c>
      <c r="E8" s="6" t="s">
        <v>7</v>
      </c>
      <c r="F8" s="3"/>
    </row>
    <row r="9" spans="1:6" x14ac:dyDescent="0.25">
      <c r="A9" s="100">
        <v>1</v>
      </c>
      <c r="B9" s="98" t="s">
        <v>41</v>
      </c>
      <c r="C9" s="96" t="s">
        <v>42</v>
      </c>
      <c r="D9" s="5">
        <v>1</v>
      </c>
      <c r="E9" s="26">
        <v>1200000</v>
      </c>
      <c r="F9" s="3"/>
    </row>
    <row r="10" spans="1:6" x14ac:dyDescent="0.25">
      <c r="A10" s="101"/>
      <c r="B10" s="99"/>
      <c r="C10" s="97"/>
      <c r="D10" s="5">
        <v>2</v>
      </c>
      <c r="E10" s="26">
        <v>192000</v>
      </c>
      <c r="F10" s="3"/>
    </row>
    <row r="11" spans="1:6" x14ac:dyDescent="0.25">
      <c r="A11" s="101"/>
      <c r="B11" s="99"/>
      <c r="C11" s="97"/>
      <c r="D11" s="5">
        <v>3</v>
      </c>
      <c r="E11" s="26">
        <v>110000</v>
      </c>
      <c r="F11" s="3"/>
    </row>
    <row r="12" spans="1:6" x14ac:dyDescent="0.25">
      <c r="A12" s="101"/>
      <c r="B12" s="99"/>
      <c r="C12" s="97"/>
      <c r="D12" s="5">
        <v>4</v>
      </c>
      <c r="E12" s="26">
        <v>3700000</v>
      </c>
      <c r="F12" s="3"/>
    </row>
    <row r="13" spans="1:6" x14ac:dyDescent="0.25">
      <c r="A13" s="101"/>
      <c r="B13" s="99"/>
      <c r="C13" s="97"/>
      <c r="D13" s="5">
        <v>5</v>
      </c>
      <c r="E13" s="26">
        <v>1152000</v>
      </c>
      <c r="F13" s="3"/>
    </row>
    <row r="14" spans="1:6" x14ac:dyDescent="0.25">
      <c r="A14" s="89"/>
      <c r="B14" s="88"/>
      <c r="C14" s="86"/>
      <c r="D14" s="90">
        <v>9</v>
      </c>
      <c r="E14" s="120">
        <v>2502400</v>
      </c>
      <c r="F14" s="87"/>
    </row>
    <row r="15" spans="1:6" x14ac:dyDescent="0.25">
      <c r="A15" s="2"/>
      <c r="B15" s="3"/>
      <c r="C15" s="4"/>
      <c r="D15" s="5" t="s">
        <v>49</v>
      </c>
      <c r="E15" s="71">
        <f>SUM(E9:E13)</f>
        <v>6354000</v>
      </c>
      <c r="F15" s="3"/>
    </row>
    <row r="16" spans="1:6" x14ac:dyDescent="0.25">
      <c r="A16" s="102">
        <v>2</v>
      </c>
      <c r="B16" s="104" t="s">
        <v>50</v>
      </c>
      <c r="C16" s="106" t="s">
        <v>38</v>
      </c>
      <c r="D16" s="5">
        <v>6</v>
      </c>
      <c r="E16" s="73">
        <v>92655</v>
      </c>
      <c r="F16" s="74"/>
    </row>
    <row r="17" spans="1:11" x14ac:dyDescent="0.25">
      <c r="A17" s="103"/>
      <c r="B17" s="105"/>
      <c r="C17" s="107"/>
      <c r="D17" s="5">
        <v>7</v>
      </c>
      <c r="E17" s="73">
        <v>148330</v>
      </c>
      <c r="F17" s="74"/>
    </row>
    <row r="18" spans="1:11" x14ac:dyDescent="0.25">
      <c r="A18" s="103"/>
      <c r="B18" s="105"/>
      <c r="C18" s="108"/>
      <c r="D18" s="5" t="s">
        <v>49</v>
      </c>
      <c r="E18" s="73">
        <f>E17+E16</f>
        <v>240985</v>
      </c>
      <c r="F18" s="74"/>
    </row>
    <row r="19" spans="1:11" x14ac:dyDescent="0.25">
      <c r="A19" s="2">
        <v>3</v>
      </c>
      <c r="B19" s="3" t="s">
        <v>53</v>
      </c>
      <c r="C19" s="4" t="s">
        <v>54</v>
      </c>
      <c r="D19" s="5">
        <v>8</v>
      </c>
      <c r="E19" s="29">
        <v>947534.95</v>
      </c>
      <c r="F19" s="3"/>
    </row>
    <row r="20" spans="1:11" x14ac:dyDescent="0.25">
      <c r="A20" s="2"/>
      <c r="B20" s="3"/>
      <c r="C20" s="4"/>
      <c r="D20" s="5" t="s">
        <v>49</v>
      </c>
      <c r="E20" s="6">
        <v>994911.65</v>
      </c>
      <c r="F20" s="3"/>
    </row>
    <row r="21" spans="1:11" x14ac:dyDescent="0.25">
      <c r="A21" s="109" t="s">
        <v>33</v>
      </c>
      <c r="B21" s="109"/>
      <c r="C21" s="109"/>
      <c r="D21" s="109"/>
      <c r="E21" s="109"/>
      <c r="F21" s="109"/>
    </row>
    <row r="22" spans="1:11" ht="67.5" customHeight="1" x14ac:dyDescent="0.25">
      <c r="A22" s="110" t="s">
        <v>34</v>
      </c>
      <c r="B22" s="110"/>
      <c r="C22" s="110"/>
      <c r="D22" s="110"/>
      <c r="E22" s="110"/>
      <c r="F22" s="110"/>
    </row>
    <row r="23" spans="1:11" ht="15" customHeight="1" x14ac:dyDescent="0.25">
      <c r="A23" s="33" t="s">
        <v>35</v>
      </c>
      <c r="B23" s="98" t="s">
        <v>36</v>
      </c>
      <c r="C23" s="111"/>
      <c r="D23" s="98" t="s">
        <v>5</v>
      </c>
      <c r="E23" s="111"/>
      <c r="F23" s="111"/>
      <c r="G23" s="10"/>
    </row>
    <row r="24" spans="1:11" ht="15" customHeight="1" x14ac:dyDescent="0.25">
      <c r="A24" s="36">
        <v>1</v>
      </c>
      <c r="B24" s="37" t="s">
        <v>41</v>
      </c>
      <c r="C24" s="38"/>
      <c r="D24" s="92" t="s">
        <v>39</v>
      </c>
      <c r="E24" s="93"/>
      <c r="F24" s="94"/>
    </row>
    <row r="25" spans="1:11" ht="25.5" customHeight="1" x14ac:dyDescent="0.25">
      <c r="A25" s="34">
        <v>2</v>
      </c>
      <c r="B25" s="6" t="s">
        <v>37</v>
      </c>
      <c r="C25" s="35"/>
      <c r="D25" s="92" t="s">
        <v>38</v>
      </c>
      <c r="E25" s="93"/>
      <c r="F25" s="94"/>
      <c r="G25" s="1"/>
    </row>
    <row r="26" spans="1:11" ht="25.5" customHeight="1" x14ac:dyDescent="0.25">
      <c r="A26" s="34">
        <v>2</v>
      </c>
      <c r="B26" s="6" t="s">
        <v>53</v>
      </c>
      <c r="C26" s="35"/>
      <c r="D26" s="92" t="s">
        <v>54</v>
      </c>
      <c r="E26" s="93"/>
      <c r="F26" s="94"/>
      <c r="G26" s="1"/>
    </row>
    <row r="27" spans="1:11" ht="27.75" customHeight="1" x14ac:dyDescent="0.25">
      <c r="A27" s="95" t="s">
        <v>40</v>
      </c>
      <c r="B27" s="95"/>
      <c r="C27" s="95"/>
      <c r="D27" s="95"/>
      <c r="E27" s="95"/>
      <c r="F27" s="95"/>
      <c r="G27" s="95"/>
    </row>
    <row r="28" spans="1:11" x14ac:dyDescent="0.25">
      <c r="A28" s="7"/>
      <c r="B28" s="9"/>
      <c r="C28" s="9"/>
      <c r="D28" s="7"/>
      <c r="E28" s="7"/>
      <c r="F28" s="9"/>
    </row>
    <row r="29" spans="1:11" x14ac:dyDescent="0.25">
      <c r="A29" s="7"/>
      <c r="B29" s="8" t="s">
        <v>65</v>
      </c>
      <c r="C29" s="9"/>
      <c r="D29" s="7"/>
      <c r="E29" s="7"/>
      <c r="F29" s="9"/>
      <c r="G29" s="10"/>
    </row>
    <row r="30" spans="1:11" ht="19.5" customHeight="1" x14ac:dyDescent="0.25">
      <c r="A30" s="7"/>
      <c r="B30" s="8" t="s">
        <v>48</v>
      </c>
      <c r="C30" s="9" t="s">
        <v>63</v>
      </c>
      <c r="D30" s="7"/>
      <c r="E30" s="7"/>
      <c r="F30" s="9"/>
      <c r="G30" s="10"/>
      <c r="K30" s="11"/>
    </row>
    <row r="31" spans="1:11" ht="13.5" customHeight="1" x14ac:dyDescent="0.25">
      <c r="A31" s="7"/>
      <c r="B31" s="9"/>
      <c r="C31" s="9" t="s">
        <v>64</v>
      </c>
      <c r="D31" s="7"/>
      <c r="E31" s="7"/>
      <c r="F31" s="9"/>
      <c r="G31" s="10"/>
    </row>
    <row r="32" spans="1:11" x14ac:dyDescent="0.25">
      <c r="A32" s="7"/>
      <c r="B32" s="9" t="s">
        <v>8</v>
      </c>
      <c r="C32" s="9" t="s">
        <v>32</v>
      </c>
      <c r="D32" s="7"/>
      <c r="E32" s="7"/>
      <c r="F32" s="9"/>
      <c r="G32" s="1"/>
    </row>
  </sheetData>
  <mergeCells count="21">
    <mergeCell ref="A7:F7"/>
    <mergeCell ref="A1:F1"/>
    <mergeCell ref="A2:F2"/>
    <mergeCell ref="A3:F3"/>
    <mergeCell ref="A4:F4"/>
    <mergeCell ref="A5:F5"/>
    <mergeCell ref="A6:F6"/>
    <mergeCell ref="D25:F25"/>
    <mergeCell ref="A27:G27"/>
    <mergeCell ref="C9:C13"/>
    <mergeCell ref="B9:B13"/>
    <mergeCell ref="A9:A13"/>
    <mergeCell ref="A16:A18"/>
    <mergeCell ref="B16:B18"/>
    <mergeCell ref="C16:C18"/>
    <mergeCell ref="D26:F26"/>
    <mergeCell ref="A21:F21"/>
    <mergeCell ref="A22:F22"/>
    <mergeCell ref="B23:C23"/>
    <mergeCell ref="D23:F23"/>
    <mergeCell ref="D24:F24"/>
  </mergeCells>
  <pageMargins left="0" right="0" top="0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2" workbookViewId="0">
      <selection activeCell="J21" sqref="J21"/>
    </sheetView>
  </sheetViews>
  <sheetFormatPr defaultRowHeight="15" x14ac:dyDescent="0.25"/>
  <cols>
    <col min="1" max="1" width="4.42578125" customWidth="1"/>
    <col min="2" max="2" width="14.28515625" customWidth="1"/>
    <col min="3" max="3" width="14.7109375" customWidth="1"/>
    <col min="4" max="4" width="3.42578125" customWidth="1"/>
    <col min="5" max="5" width="10.28515625" customWidth="1"/>
    <col min="6" max="6" width="7" customWidth="1"/>
    <col min="7" max="7" width="12.42578125" customWidth="1"/>
    <col min="8" max="8" width="6.7109375" customWidth="1"/>
    <col min="9" max="9" width="11.5703125" style="49" customWidth="1"/>
    <col min="10" max="10" width="12.85546875" customWidth="1"/>
  </cols>
  <sheetData>
    <row r="1" spans="1:10" x14ac:dyDescent="0.25">
      <c r="A1" s="119" t="s">
        <v>57</v>
      </c>
      <c r="B1" s="119"/>
      <c r="C1" s="119"/>
      <c r="D1" s="119"/>
      <c r="E1" s="119"/>
      <c r="F1" s="119"/>
      <c r="G1" s="12"/>
      <c r="H1" s="13"/>
      <c r="I1" s="14"/>
      <c r="J1" s="14"/>
    </row>
    <row r="2" spans="1:10" ht="56.25" customHeight="1" x14ac:dyDescent="0.25">
      <c r="A2" s="15" t="s">
        <v>9</v>
      </c>
      <c r="B2" s="16" t="s">
        <v>10</v>
      </c>
      <c r="C2" s="15" t="s">
        <v>11</v>
      </c>
      <c r="D2" s="15" t="s">
        <v>12</v>
      </c>
      <c r="E2" s="17" t="s">
        <v>58</v>
      </c>
      <c r="F2" s="15" t="s">
        <v>13</v>
      </c>
      <c r="G2" s="18" t="s">
        <v>14</v>
      </c>
      <c r="H2" s="15" t="s">
        <v>15</v>
      </c>
      <c r="I2" s="19" t="s">
        <v>16</v>
      </c>
      <c r="J2" s="19" t="s">
        <v>17</v>
      </c>
    </row>
    <row r="3" spans="1:10" ht="38.25" x14ac:dyDescent="0.25">
      <c r="A3" s="31">
        <v>1</v>
      </c>
      <c r="B3" s="20" t="s">
        <v>20</v>
      </c>
      <c r="C3" s="21" t="s">
        <v>21</v>
      </c>
      <c r="D3" s="22" t="s">
        <v>18</v>
      </c>
      <c r="E3" s="23">
        <v>81.790000000000006</v>
      </c>
      <c r="F3" s="24">
        <v>15000</v>
      </c>
      <c r="G3" s="27">
        <v>1226850</v>
      </c>
      <c r="H3" s="28" t="s">
        <v>19</v>
      </c>
      <c r="I3" s="23">
        <v>80</v>
      </c>
      <c r="J3" s="29">
        <f>I3*F3</f>
        <v>1200000</v>
      </c>
    </row>
    <row r="4" spans="1:10" s="65" customFormat="1" ht="33.75" x14ac:dyDescent="0.25">
      <c r="A4" s="57">
        <v>2</v>
      </c>
      <c r="B4" s="58" t="s">
        <v>30</v>
      </c>
      <c r="C4" s="59" t="s">
        <v>31</v>
      </c>
      <c r="D4" s="60" t="s">
        <v>18</v>
      </c>
      <c r="E4" s="61">
        <v>96.193000000000012</v>
      </c>
      <c r="F4" s="62">
        <v>2000</v>
      </c>
      <c r="G4" s="63">
        <f t="shared" ref="G4" si="0">F4*E4</f>
        <v>192386.00000000003</v>
      </c>
      <c r="H4" s="64" t="s">
        <v>19</v>
      </c>
      <c r="I4" s="70">
        <v>96</v>
      </c>
      <c r="J4" s="29">
        <f t="shared" ref="J4:J9" si="1">I4*F4</f>
        <v>192000</v>
      </c>
    </row>
    <row r="5" spans="1:10" s="65" customFormat="1" ht="51" x14ac:dyDescent="0.25">
      <c r="A5" s="57">
        <v>3</v>
      </c>
      <c r="B5" s="66" t="s">
        <v>25</v>
      </c>
      <c r="C5" s="67" t="s">
        <v>26</v>
      </c>
      <c r="D5" s="68" t="s">
        <v>27</v>
      </c>
      <c r="E5" s="69">
        <v>11000</v>
      </c>
      <c r="F5" s="62">
        <v>10</v>
      </c>
      <c r="G5" s="63">
        <f t="shared" ref="G5:G7" si="2">F5*E5</f>
        <v>110000</v>
      </c>
      <c r="H5" s="64" t="s">
        <v>19</v>
      </c>
      <c r="I5" s="69">
        <v>11000</v>
      </c>
      <c r="J5" s="29">
        <f t="shared" si="1"/>
        <v>110000</v>
      </c>
    </row>
    <row r="6" spans="1:10" s="65" customFormat="1" ht="51" x14ac:dyDescent="0.25">
      <c r="A6" s="57">
        <v>4</v>
      </c>
      <c r="B6" s="66" t="s">
        <v>25</v>
      </c>
      <c r="C6" s="67" t="s">
        <v>28</v>
      </c>
      <c r="D6" s="68" t="s">
        <v>27</v>
      </c>
      <c r="E6" s="69">
        <v>18500</v>
      </c>
      <c r="F6" s="62">
        <v>20</v>
      </c>
      <c r="G6" s="63">
        <f t="shared" si="2"/>
        <v>370000</v>
      </c>
      <c r="H6" s="64" t="s">
        <v>19</v>
      </c>
      <c r="I6" s="69">
        <v>18500</v>
      </c>
      <c r="J6" s="29">
        <f t="shared" si="1"/>
        <v>370000</v>
      </c>
    </row>
    <row r="7" spans="1:10" s="65" customFormat="1" ht="51" x14ac:dyDescent="0.25">
      <c r="A7" s="57">
        <v>5</v>
      </c>
      <c r="B7" s="66" t="s">
        <v>25</v>
      </c>
      <c r="C7" s="67" t="s">
        <v>29</v>
      </c>
      <c r="D7" s="68" t="s">
        <v>27</v>
      </c>
      <c r="E7" s="69">
        <v>28800</v>
      </c>
      <c r="F7" s="62">
        <v>40</v>
      </c>
      <c r="G7" s="63">
        <f t="shared" si="2"/>
        <v>1152000</v>
      </c>
      <c r="H7" s="64" t="s">
        <v>19</v>
      </c>
      <c r="I7" s="69">
        <v>28800</v>
      </c>
      <c r="J7" s="29">
        <f t="shared" si="1"/>
        <v>1152000</v>
      </c>
    </row>
    <row r="8" spans="1:10" s="30" customFormat="1" ht="56.25" x14ac:dyDescent="0.25">
      <c r="A8" s="31">
        <v>6</v>
      </c>
      <c r="B8" s="39" t="s">
        <v>43</v>
      </c>
      <c r="C8" s="39" t="s">
        <v>44</v>
      </c>
      <c r="D8" s="40" t="s">
        <v>27</v>
      </c>
      <c r="E8" s="41">
        <v>92655</v>
      </c>
      <c r="F8" s="42">
        <v>1</v>
      </c>
      <c r="G8" s="32">
        <v>92655</v>
      </c>
      <c r="H8" s="25" t="s">
        <v>47</v>
      </c>
      <c r="I8" s="41">
        <v>92655</v>
      </c>
      <c r="J8" s="29">
        <f t="shared" si="1"/>
        <v>92655</v>
      </c>
    </row>
    <row r="9" spans="1:10" s="49" customFormat="1" ht="57" thickBot="1" x14ac:dyDescent="0.3">
      <c r="A9" s="47">
        <v>7</v>
      </c>
      <c r="B9" s="39" t="s">
        <v>45</v>
      </c>
      <c r="C9" s="39" t="s">
        <v>46</v>
      </c>
      <c r="D9" s="40" t="s">
        <v>27</v>
      </c>
      <c r="E9" s="41">
        <v>148330</v>
      </c>
      <c r="F9" s="42">
        <v>1</v>
      </c>
      <c r="G9" s="48">
        <v>148330</v>
      </c>
      <c r="H9" s="25" t="s">
        <v>47</v>
      </c>
      <c r="I9" s="41">
        <v>148330</v>
      </c>
      <c r="J9" s="29">
        <f t="shared" si="1"/>
        <v>148330</v>
      </c>
    </row>
    <row r="10" spans="1:10" s="49" customFormat="1" ht="57" thickBot="1" x14ac:dyDescent="0.25">
      <c r="A10" s="48">
        <v>8</v>
      </c>
      <c r="B10" s="75" t="s">
        <v>51</v>
      </c>
      <c r="C10" s="72" t="s">
        <v>52</v>
      </c>
      <c r="D10" s="40"/>
      <c r="E10" s="41">
        <v>199481</v>
      </c>
      <c r="F10" s="42">
        <v>5</v>
      </c>
      <c r="G10" s="48">
        <v>997405</v>
      </c>
      <c r="H10" s="25" t="s">
        <v>53</v>
      </c>
      <c r="I10" s="41">
        <v>189506.99</v>
      </c>
      <c r="J10" s="29">
        <v>947534.95</v>
      </c>
    </row>
    <row r="11" spans="1:10" s="1" customFormat="1" ht="78.75" x14ac:dyDescent="0.25">
      <c r="A11" s="79">
        <v>9</v>
      </c>
      <c r="B11" s="80" t="s">
        <v>59</v>
      </c>
      <c r="C11" s="81" t="s">
        <v>60</v>
      </c>
      <c r="D11" s="82" t="s">
        <v>18</v>
      </c>
      <c r="E11" s="83">
        <v>6800</v>
      </c>
      <c r="F11" s="84">
        <v>368</v>
      </c>
      <c r="G11" s="85">
        <f t="shared" ref="G11" si="3">F11*E11</f>
        <v>2502400</v>
      </c>
      <c r="H11" s="77" t="s">
        <v>19</v>
      </c>
      <c r="I11" s="78">
        <v>6800</v>
      </c>
      <c r="J11" s="120">
        <v>2502400</v>
      </c>
    </row>
    <row r="12" spans="1:10" s="49" customFormat="1" ht="56.25" x14ac:dyDescent="0.2">
      <c r="A12" s="48">
        <v>10</v>
      </c>
      <c r="B12" s="91" t="s">
        <v>61</v>
      </c>
      <c r="C12" s="76" t="s">
        <v>62</v>
      </c>
      <c r="D12" s="40" t="s">
        <v>18</v>
      </c>
      <c r="E12" s="41">
        <v>168100</v>
      </c>
      <c r="F12" s="42">
        <v>1</v>
      </c>
      <c r="G12" s="48">
        <v>168100</v>
      </c>
      <c r="H12" s="25" t="s">
        <v>47</v>
      </c>
      <c r="I12" s="41">
        <v>168100</v>
      </c>
      <c r="J12" s="29">
        <v>168100</v>
      </c>
    </row>
    <row r="13" spans="1:10" s="56" customFormat="1" ht="18.75" customHeight="1" x14ac:dyDescent="0.25">
      <c r="A13" s="54"/>
      <c r="B13" s="50" t="s">
        <v>22</v>
      </c>
      <c r="C13" s="50"/>
      <c r="D13" s="51"/>
      <c r="E13" s="52"/>
      <c r="F13" s="53"/>
      <c r="G13" s="55">
        <f>SUM(G3:G12)</f>
        <v>6960126</v>
      </c>
      <c r="H13" s="54"/>
      <c r="I13" s="54"/>
      <c r="J13" s="55">
        <f>SUM(J3:J12)</f>
        <v>6883019.9500000002</v>
      </c>
    </row>
    <row r="14" spans="1:10" ht="18.75" customHeight="1" x14ac:dyDescent="0.25">
      <c r="B14" s="43"/>
      <c r="C14" s="43"/>
      <c r="D14" s="44"/>
      <c r="E14" s="45"/>
      <c r="F14" s="46"/>
    </row>
    <row r="15" spans="1:10" ht="18" customHeight="1" x14ac:dyDescent="0.25"/>
    <row r="16" spans="1:10" x14ac:dyDescent="0.25">
      <c r="A16" s="7"/>
      <c r="B16" s="8" t="s">
        <v>65</v>
      </c>
      <c r="C16" s="9"/>
      <c r="D16" s="7"/>
      <c r="E16" s="7"/>
      <c r="F16" s="9"/>
      <c r="G16" s="10"/>
    </row>
    <row r="17" spans="1:11" ht="19.5" customHeight="1" x14ac:dyDescent="0.25">
      <c r="A17" s="7"/>
      <c r="B17" s="8" t="s">
        <v>48</v>
      </c>
      <c r="C17" s="9" t="s">
        <v>63</v>
      </c>
      <c r="D17" s="7"/>
      <c r="E17" s="7"/>
      <c r="F17" s="9"/>
      <c r="G17" s="10"/>
      <c r="K17" s="11"/>
    </row>
    <row r="18" spans="1:11" ht="13.5" customHeight="1" x14ac:dyDescent="0.25">
      <c r="A18" s="7"/>
      <c r="B18" s="9"/>
      <c r="C18" s="9" t="s">
        <v>64</v>
      </c>
      <c r="D18" s="7"/>
      <c r="E18" s="7"/>
      <c r="F18" s="9"/>
      <c r="G18" s="10"/>
    </row>
    <row r="19" spans="1:11" x14ac:dyDescent="0.25">
      <c r="A19" s="7"/>
      <c r="B19" s="9" t="s">
        <v>8</v>
      </c>
      <c r="C19" s="9" t="s">
        <v>32</v>
      </c>
      <c r="D19" s="7"/>
      <c r="E19" s="7"/>
      <c r="F19" s="9"/>
      <c r="G19" s="1"/>
    </row>
  </sheetData>
  <mergeCells count="1">
    <mergeCell ref="A1:F1"/>
  </mergeCells>
  <pageMargins left="0" right="0" top="0" bottom="0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7" sqref="A7"/>
    </sheetView>
  </sheetViews>
  <sheetFormatPr defaultRowHeight="15" x14ac:dyDescent="0.25"/>
  <cols>
    <col min="1" max="1" width="4.42578125" customWidth="1"/>
    <col min="2" max="2" width="14.28515625" customWidth="1"/>
    <col min="3" max="3" width="14.7109375" customWidth="1"/>
    <col min="4" max="4" width="3.42578125" customWidth="1"/>
    <col min="5" max="5" width="10.28515625" customWidth="1"/>
    <col min="6" max="6" width="7" customWidth="1"/>
    <col min="7" max="7" width="12.42578125" customWidth="1"/>
    <col min="8" max="8" width="6.7109375" customWidth="1"/>
    <col min="9" max="9" width="11.5703125" style="49" customWidth="1"/>
    <col min="10" max="10" width="12.85546875" customWidth="1"/>
  </cols>
  <sheetData>
    <row r="1" spans="1:11" ht="18.75" customHeight="1" x14ac:dyDescent="0.25">
      <c r="B1" s="43"/>
      <c r="C1" s="43"/>
      <c r="D1" s="44"/>
      <c r="E1" s="45"/>
      <c r="F1" s="46"/>
    </row>
    <row r="2" spans="1:11" ht="18" customHeight="1" x14ac:dyDescent="0.25"/>
    <row r="3" spans="1:11" x14ac:dyDescent="0.25">
      <c r="A3" s="7"/>
      <c r="B3" s="8"/>
      <c r="C3" s="9"/>
      <c r="D3" s="7"/>
      <c r="E3" s="7"/>
      <c r="F3" s="9"/>
      <c r="G3" s="10"/>
    </row>
    <row r="4" spans="1:11" ht="19.5" customHeight="1" x14ac:dyDescent="0.25">
      <c r="A4" s="7"/>
      <c r="B4" s="8"/>
      <c r="C4" s="9"/>
      <c r="D4" s="7"/>
      <c r="E4" s="7"/>
      <c r="F4" s="9"/>
      <c r="G4" s="10"/>
      <c r="K4" s="11"/>
    </row>
    <row r="5" spans="1:11" ht="13.5" customHeight="1" x14ac:dyDescent="0.25">
      <c r="A5" s="7"/>
      <c r="B5" s="9"/>
      <c r="C5" s="9"/>
      <c r="D5" s="7"/>
      <c r="E5" s="7"/>
      <c r="F5" s="9"/>
      <c r="G5" s="10"/>
    </row>
    <row r="6" spans="1:11" x14ac:dyDescent="0.25">
      <c r="A6" s="7"/>
      <c r="B6" s="9"/>
      <c r="C6" s="9"/>
      <c r="D6" s="7"/>
      <c r="E6" s="7"/>
      <c r="F6" s="9"/>
      <c r="G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Приложение 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2020-02-28T12:37:49Z</dcterms:modified>
</cp:coreProperties>
</file>