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16" i="1" l="1"/>
  <c r="G215" i="1" l="1"/>
  <c r="G68" i="1" l="1"/>
  <c r="G67" i="1"/>
  <c r="G214" i="1" l="1"/>
  <c r="G213" i="1"/>
  <c r="G21" i="1" l="1"/>
  <c r="G33" i="1" l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20" i="1"/>
  <c r="G121" i="1"/>
  <c r="G122" i="1"/>
  <c r="G123" i="1"/>
  <c r="G117" i="1"/>
  <c r="G124" i="1"/>
  <c r="G118" i="1"/>
  <c r="G119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10" i="1" l="1"/>
</calcChain>
</file>

<file path=xl/sharedStrings.xml><?xml version="1.0" encoding="utf-8"?>
<sst xmlns="http://schemas.openxmlformats.org/spreadsheetml/2006/main" count="645" uniqueCount="401">
  <si>
    <t>Номер п/п</t>
  </si>
  <si>
    <t xml:space="preserve">МНН
</t>
  </si>
  <si>
    <t xml:space="preserve">Лек.форма
</t>
  </si>
  <si>
    <t xml:space="preserve">Ед.изм.
</t>
  </si>
  <si>
    <t>Цена предельная
 Приказ МЗ РК №51 от 25.04.2019г.</t>
  </si>
  <si>
    <t xml:space="preserve">Кол-во на 2020г
</t>
  </si>
  <si>
    <t xml:space="preserve">Сумма
</t>
  </si>
  <si>
    <t>Аммиак</t>
  </si>
  <si>
    <t>раствор для наружного применения 10% 10 мл</t>
  </si>
  <si>
    <t>флакон</t>
  </si>
  <si>
    <t>Декстран</t>
  </si>
  <si>
    <t>раствор для инфузий 6%, 200 мл</t>
  </si>
  <si>
    <t>раствор для инфузий 6%, 400 мл</t>
  </si>
  <si>
    <t>Диазепам</t>
  </si>
  <si>
    <t>раствор для инъекций 5 мг/мл,2 мл</t>
  </si>
  <si>
    <t>амп</t>
  </si>
  <si>
    <t>Дидрогестерон</t>
  </si>
  <si>
    <t>таблетка 10 мг</t>
  </si>
  <si>
    <t>таблетка</t>
  </si>
  <si>
    <t>Интерлейкин-2</t>
  </si>
  <si>
    <t>порошок лиофилизированный для приготовления раствора для инъекций 500000МЕ (0,5мг)</t>
  </si>
  <si>
    <t>ампула</t>
  </si>
  <si>
    <t>Камфора</t>
  </si>
  <si>
    <t>раствор спиртовой 10% 50 мл</t>
  </si>
  <si>
    <t>Линкомицин</t>
  </si>
  <si>
    <t>раствор для инъекций 300 мг/мл 2 мл</t>
  </si>
  <si>
    <t>раствор для инъекций 200мг/мл 10 мл</t>
  </si>
  <si>
    <t>Менадиона натрия бисульфит</t>
  </si>
  <si>
    <t>раствор для инъекций 1% 1 мл</t>
  </si>
  <si>
    <t>Метилдопа</t>
  </si>
  <si>
    <t>таблетка 250 мг</t>
  </si>
  <si>
    <t>Парацетамол</t>
  </si>
  <si>
    <t>таблетка, 500 мг</t>
  </si>
  <si>
    <t>Пентоксифиллин</t>
  </si>
  <si>
    <t>раствор для инъекций 2%-5 мл,</t>
  </si>
  <si>
    <t>Перметрин</t>
  </si>
  <si>
    <t xml:space="preserve">раствор для наружного применения  0,5% 60мл </t>
  </si>
  <si>
    <t>Хлорамфеникол</t>
  </si>
  <si>
    <t>линимент 10% 25г</t>
  </si>
  <si>
    <t>туба</t>
  </si>
  <si>
    <t xml:space="preserve">Сыворотка  противогангренозная поливалентная лошадиная </t>
  </si>
  <si>
    <t>очищенная, концентрированная, жидкая, раствор для инъекций 30 тыс МЕ, амп 1 доза в комплекте с сывороткой лошадинной очищенной разведенной 1:100, амп 1 мл, №1</t>
  </si>
  <si>
    <t>уп</t>
  </si>
  <si>
    <t>фл</t>
  </si>
  <si>
    <t>Кружка Эсмарха</t>
  </si>
  <si>
    <t>объем 2,0 литра,одноразовые</t>
  </si>
  <si>
    <t>шт</t>
  </si>
  <si>
    <t>Зонд Шалькова</t>
  </si>
  <si>
    <t>Зонд силиконовый для декомпрессии жлудочно-кишечного тракта, №24 длина 3000 мм. Имеет 25 отверстии расположенные по спирали</t>
  </si>
  <si>
    <t>Зонд Блэкмора</t>
  </si>
  <si>
    <t xml:space="preserve">Зонд силиконовый для  остановки кровотечения из вен пишевода, варикозно расширенных аен при портальной гипертензии хирургических отд. Зонд выполнен в виде гладкой трехканальнойтрубки. Имеющей с одно конца наконечника и два фиксировано раздлувающихся баллона, а другого конца -узел разведения каналов зондов, наружный 0 трубчатого элемента Длина боллона раздутом состоянии ЗСКП 18-16 мм, 1000мм не менее 30 мм  </t>
  </si>
  <si>
    <t>Игла</t>
  </si>
  <si>
    <t xml:space="preserve"> для спинномозговой анестезии и люмбальной пункции со срезом типа "Квинке" G 25-27 длина 88mm </t>
  </si>
  <si>
    <t xml:space="preserve">для спинномозговой анестезии и люмбальной пункции со срезом типа "Квинке" G 14-18 длина 88mm </t>
  </si>
  <si>
    <t xml:space="preserve">Кетгут  </t>
  </si>
  <si>
    <t>стер. в амп. № 2 - длина нити 1,5м</t>
  </si>
  <si>
    <t xml:space="preserve">стер. в амп. № 3 - длина нити 1,5м </t>
  </si>
  <si>
    <t xml:space="preserve">стер. в амп. № 4 - длина нити 1,5м </t>
  </si>
  <si>
    <t xml:space="preserve">стер. в амп. № 5 - длина нити 1,5м </t>
  </si>
  <si>
    <t xml:space="preserve">стер. в амп. № 6 - длина нити 1,5м </t>
  </si>
  <si>
    <t>Стерильный костный цемент</t>
  </si>
  <si>
    <t>Представляют собой самоотвердевающиуся, ренгеноконтрастный цементы на основе полиметилметакрилата,содержащие антибиотик,которые используется для фиксации млличесского или пролимерного протеза к живой кости в артопластике. Жидкий, и порошковый компонент</t>
  </si>
  <si>
    <t xml:space="preserve">Термографическая медицинская плёнка </t>
  </si>
  <si>
    <t>для рентгенографии DRYSTAR DT2B размерами 35х43 №100</t>
  </si>
  <si>
    <t>Термографическая медицинская плёнка</t>
  </si>
  <si>
    <t xml:space="preserve"> для рентгенографии DRYSTAR DT2B размерами 20х25 (8 х10 дюймов) №100</t>
  </si>
  <si>
    <t>Бария сульфат</t>
  </si>
  <si>
    <t>для рентгеноскопии 100 гр</t>
  </si>
  <si>
    <t>Проявитель</t>
  </si>
  <si>
    <t>Жидкие концентраты, предназначенныe для подготовки растворов для автоматической обработки технических рентгеновских пленок в проявочных автоматах 20л</t>
  </si>
  <si>
    <t>канистра</t>
  </si>
  <si>
    <t xml:space="preserve">Фиксаж </t>
  </si>
  <si>
    <t>для автоматических проявочных процессоров. На 20 л готового раствора</t>
  </si>
  <si>
    <t>Электрод</t>
  </si>
  <si>
    <t>одноразовый для ЭКГ</t>
  </si>
  <si>
    <t xml:space="preserve">Гель для УЗИ </t>
  </si>
  <si>
    <t>5 литр</t>
  </si>
  <si>
    <t>Иглы</t>
  </si>
  <si>
    <t>колющие  с№6мм по№60мм</t>
  </si>
  <si>
    <t>режущие  № с№6мм по №60 мм</t>
  </si>
  <si>
    <t>Термометр</t>
  </si>
  <si>
    <t>медицинский ртутный, ударопрочный с защитным полимерным покрытие. Начальное значение шкалы 35°Конечное значение шкалы 42°Диапазон измерения от 35° до 42°.</t>
  </si>
  <si>
    <t>Набор стент катетер</t>
  </si>
  <si>
    <t xml:space="preserve">шт </t>
  </si>
  <si>
    <t>Оксолин</t>
  </si>
  <si>
    <t>мазь назальная 0,25%-10,0</t>
  </si>
  <si>
    <t>Этанол ((спирт этиловый)</t>
  </si>
  <si>
    <t>раствор 70% 100 мл</t>
  </si>
  <si>
    <t>Сыворотка противостолбнячная</t>
  </si>
  <si>
    <t>Очищенная, концентрированная, жидкая, раствор  внутримышечного и подкожного ведения 3000 МЕ, амп 1 доза в комплекте с сывороткой лошадинной очищенной разведенной 1:100,   №5</t>
  </si>
  <si>
    <t>кг</t>
  </si>
  <si>
    <t xml:space="preserve">Фенолфталеиновая проба </t>
  </si>
  <si>
    <t>раствор, 1% - 100мл</t>
  </si>
  <si>
    <t>Средства стерилизующее для пероксидно-плазменных стерилизаторов</t>
  </si>
  <si>
    <t>Средства стерилизующее для пероксидно-плазменных стерилизаторов "СТ-60-Мед Те Ко" Состав:ДВ- пероксид водорода 59-60%-100 мл</t>
  </si>
  <si>
    <t xml:space="preserve">Набор для обработки крови </t>
  </si>
  <si>
    <t xml:space="preserve"> Комплект для промывания:- Магистрал с колоколом средного объема 125мл .код REF-261 . Линия аспирации / антикоагуляции. 4-х литровый жесткий кардиотомический резервуар с фильтром на 20, 40, 120 микрон) для аппарата Cell Saver</t>
  </si>
  <si>
    <t xml:space="preserve"> Комплект для промывания (чаша центрифуги-емкость 135мл с трубкой, пакет для хранения-емкость 1000мл, пакет для отходов-емкость 10л). Линия аспирации / антикоагуляции. 4-х литровый жесткий кардиотомический резервуар с фильтром на 20, 40, 120 микрон)</t>
  </si>
  <si>
    <t>Дренажная банка большой емкости</t>
  </si>
  <si>
    <t>Назначение: представляет собой систему послеоперационного торакального дренирования, позволяющую удалять воздух и жидкость из плевральной полости. Описание и сотав: Системы торакального дренирования емкостью 2300 мл; 2  соединительные трубки с антиперегибной спиралью и ступенчатым адаптером; 2 петли для подвешивания к кровати, встоенный клапан, заправочная воронка, Клапан автоматического сброса положительного давления позволяет предотвратить напряженный пневмоторакс при нарушениях аспирации.</t>
  </si>
  <si>
    <t>Костный воск</t>
  </si>
  <si>
    <t>для обработки костей, хирургический стерильный нерассасывающийся однократного применения в пластинах по 2,5г</t>
  </si>
  <si>
    <t xml:space="preserve">Комплект магистралей </t>
  </si>
  <si>
    <t>Тубус резектоскопа с вращающей внутренней трубкой для постоянного промывания и орошения</t>
  </si>
  <si>
    <t>Включая соединительную трубку для постоянногоорошения ,  26 Шр., сос скошенным наконечником, внутреннний тубус с керамической изоляцией.</t>
  </si>
  <si>
    <t xml:space="preserve">набор </t>
  </si>
  <si>
    <t>Рабочий элемент для резектоскопа монополярный</t>
  </si>
  <si>
    <t>Рабочий элемент монополярный (используется с оптическим уретротомом), двигается с помощью пружины, опора большого пальца подвижна, в нерабочей позиций электрод находится внутри тубуса</t>
  </si>
  <si>
    <t>Корзинчатый захват для камней</t>
  </si>
  <si>
    <t>размер 5 Шр., длина 60см., включает: 1:27023 трех-кольцова рукоятка, 3х27023 корзина,3х27023 спираль</t>
  </si>
  <si>
    <t xml:space="preserve">Шприц для промывания мочевого пузыря </t>
  </si>
  <si>
    <t>Шприц по REUNER - ALEXANDER ,150 cм3</t>
  </si>
  <si>
    <t>Полу-жесткие щипцы 27425  P для удаления инородных тел - 60 см</t>
  </si>
  <si>
    <t>универсальными цистоуретерореноскопа для извлечения камней и фрагментов после контактной литотрипсии  полужесткие, с двумя подвижными браншами 5 шр.</t>
  </si>
  <si>
    <t>Оптоволоконные световоды 495 TIP</t>
  </si>
  <si>
    <t>Прямым штекером , особо термостойкий , повышенная светопроводимость 4,8 см , длина 300 см.</t>
  </si>
  <si>
    <t xml:space="preserve">Набор для чрескожной нефростомии :Набор включает: Катетеры типа "Pigtail " или Malecot. Пункциионная игла. Расширители. Жесткий проводник или экстра - жесткий проводник. Скальпель. Коннектор для присоединения мочеприемника. Замочный механизм катетера - опция . </t>
  </si>
  <si>
    <t xml:space="preserve">Гидрофильное покрытие  - опция. Диаметр № 14 F </t>
  </si>
  <si>
    <t>Набор для надлобковой  цистостомии</t>
  </si>
  <si>
    <t xml:space="preserve">Комплект включает : Силиконовый Катетер Фолея. Троакар с разделяющимся кожуком. Скапель </t>
  </si>
  <si>
    <t>Набор ренальных дилататоров AMPLATZ 10-12-16-18-22-26 CH. Кожук 4 шт и катетер - интродьюсер 70 см. Широкий выбор расширителей разного размера : от 8  F до 30 F</t>
  </si>
  <si>
    <t>Принменяется для расширения перед процедурами уадления камней</t>
  </si>
  <si>
    <t>Контейнер для инструментов RIWO-System-Tray в комплект входят: контейнер для инструментов с матами с шипами, крышка с фиксированными матами с шипами</t>
  </si>
  <si>
    <t>Контейнер для инструментов RIWO-System-Tray в комплект входят: контейнер для инструментов с матами с комплект входят: контейнер для инструментов с матами с шипами, крышка с фиксированными матами с шипами</t>
  </si>
  <si>
    <t>Корзина для обработки, Включая держатель, 640 x 132 x 74 мм</t>
  </si>
  <si>
    <t xml:space="preserve"> наб мочеточникового стента ЕСО полиуретана, для открытой тип, с проводником,толкатель длиной 45 см, стерильно для о/р исползования. Ch/Fr 5,длина 26. (4,8/26) </t>
  </si>
  <si>
    <t xml:space="preserve">Полу-жесткие щипцы 27290К </t>
  </si>
  <si>
    <t>Для захвата больших камней и фрагментов, с окончатыми браншами и кольцевой рукояткой, обе бранши подвижны , 10,5 шр длина 40,0 см.</t>
  </si>
  <si>
    <t>Лигатура  проволочная диам №0,3мм</t>
  </si>
  <si>
    <t>катушка-маток(никелехромовая)</t>
  </si>
  <si>
    <t>проволка  ортодонтическая 0,8х5метр</t>
  </si>
  <si>
    <t>Отвертка поворотная (текстолитовая  ручка, лезвие с  покрытием TIN)</t>
  </si>
  <si>
    <t>Отвертка поворотная (титановая  ручка, лезвие с  покрытием TIN)</t>
  </si>
  <si>
    <t>Винты самонарезающие диаметр 2,0мм длина 11мм</t>
  </si>
  <si>
    <t>Винты самонарезающие диаметр 2,0мм длина 7,0мм</t>
  </si>
  <si>
    <t>Пластины сетчатые плоские 0,6мм100х100х0,6</t>
  </si>
  <si>
    <t xml:space="preserve">Микропластина </t>
  </si>
  <si>
    <t xml:space="preserve">проведение реконструктивных операций челюстно-лицевой хирургии,2Y - образная 7отв. - 1,2   мм </t>
  </si>
  <si>
    <t xml:space="preserve">проведение реконструктивных операций челюстно-лицевой хирургии, L-образная 8отв. левая - 1,2  мм </t>
  </si>
  <si>
    <t>Микропластина</t>
  </si>
  <si>
    <t xml:space="preserve">проведение реконструктивных операций челюстно-лицевой хирургии,  L-образная 8отв. прямая - 1,2  мм </t>
  </si>
  <si>
    <t>Микропластина излучина</t>
  </si>
  <si>
    <t xml:space="preserve">проведение реконструктивных операций челюстно-лицевой хирургии,  8отв. - 1,2  мм </t>
  </si>
  <si>
    <t xml:space="preserve">проведение реконструктивных операций челюстно-лицевой хирургии, T - образная 6отв. - 2,0  мм </t>
  </si>
  <si>
    <t xml:space="preserve">проведение реконструктивных операций челюстно-лицевой хирургии,2Y - образная 6отв. - 2,0   мм </t>
  </si>
  <si>
    <t xml:space="preserve">проведение реконструктивных операций челюстно-лицевой хирургии, Z - образная  13отв. - 2,0  мм </t>
  </si>
  <si>
    <t xml:space="preserve">проведение реконструктивных операций челюстно-лицевой хирургии, прямая 6отв. - 2,0  мм </t>
  </si>
  <si>
    <t xml:space="preserve">проведение реконструктивных операций челюстно-лицевой хирургии,  изогнута 8отв. - 2,0 мм </t>
  </si>
  <si>
    <t xml:space="preserve">проведение реконструктивных операций челюстно-лицевой хирургии, прямая 4отв. - 2,7  мм </t>
  </si>
  <si>
    <t xml:space="preserve">Калий-01 </t>
  </si>
  <si>
    <t>определение нефелометрическим методом, без депротеинизации 50 мл, B 26.01</t>
  </si>
  <si>
    <t>наб</t>
  </si>
  <si>
    <t>Набор контрольных растворов гемоглобина</t>
  </si>
  <si>
    <t xml:space="preserve">на 450 определений, для контроля правильности и воспроизводимости определений общего гемоглобина </t>
  </si>
  <si>
    <t>Набор для окраски мазков</t>
  </si>
  <si>
    <t>по Граму на 100 предм.ст.100мл,1уп</t>
  </si>
  <si>
    <t>Метиленовый голубой (синий)</t>
  </si>
  <si>
    <t>50 г</t>
  </si>
  <si>
    <t>Фуксин кислый</t>
  </si>
  <si>
    <t>100г</t>
  </si>
  <si>
    <t>Фуксин основной</t>
  </si>
  <si>
    <t>50г</t>
  </si>
  <si>
    <t xml:space="preserve">Набор реагентов  для  иммуноферментного выявления суммарных антител к вирусу гепатита Дельта, </t>
  </si>
  <si>
    <t>12х8, D-0954</t>
  </si>
  <si>
    <t>STAR-TEM Оптим. старт. реагент, 10 * 10 тестов T</t>
  </si>
  <si>
    <t>503-01.ROTEM Delta, STAR-TEM Оптим. старт. реагент, 10 * 10 тестов T</t>
  </si>
  <si>
    <t>IN-TEM  Оптим. активатор внут. пути, 10 * 10 тестов T</t>
  </si>
  <si>
    <t>503-02. ROTEM Delta IN-TEM  Оптим. активатор внут. пути, 10 * 10 тестов T</t>
  </si>
  <si>
    <t>r ex-TEM Оптимизированный активатор внеш. пути T</t>
  </si>
  <si>
    <t>503-05.ROTEM Delta, r ex-TEM Оптимизированный активатор внеш. пути T</t>
  </si>
  <si>
    <t>HEP-TEM, 10 * 7 тестов T</t>
  </si>
  <si>
    <t>503-09.ROTEM Delta,                           HEP-TEM, 10 * 7 тестов T</t>
  </si>
  <si>
    <t>Наконечники 350 мкл 1000шт/упак</t>
  </si>
  <si>
    <t>790350.ROTEM Delta Наконечники 350 мкл,10х96шт/упак</t>
  </si>
  <si>
    <t>Электронная пипетка e-Line</t>
  </si>
  <si>
    <t>Rotem -тромбоэластограф</t>
  </si>
  <si>
    <t>Пипеточный фильтр e-Line</t>
  </si>
  <si>
    <t>Гаммаглутамилтрансфераза - GGT</t>
  </si>
  <si>
    <t>Кассета: Гаммаглутамилтрансфераза на 400 тестов   для количественного определения в сыворотке крови к автоматическому модульному анализатору  COBAS 6000, Integra. GGT Gen.2, 400Tests, 03002721122</t>
  </si>
  <si>
    <t xml:space="preserve"> Глюкоза GLUC HK</t>
  </si>
  <si>
    <t>Кассета: Глюкоза GLUC HK, 3 поколение,  на 800 тестов  для количественного определения в сыворотке крови к автоматическому модульному анализатору  COBAS 6000, 04404483190</t>
  </si>
  <si>
    <t>ТРОМБОРЕЛЬ С - человеческий тромбопластин для определения ПВ (ПТИ), МНО, фибриногена  и факторов II, V,VII,X</t>
  </si>
  <si>
    <t>10х10 мл, №1000,к анализатору  коагуляции крови модели СА50, СА560 , OUHP49</t>
  </si>
  <si>
    <t>АКТИН  FS</t>
  </si>
  <si>
    <t xml:space="preserve"> 10 x 10 мл, №2000,к анализатору  коагуляции крови модели СА50, СА560, B4218-100</t>
  </si>
  <si>
    <t>МУЛЬТИФИБРЕН "U" (бычий)</t>
  </si>
  <si>
    <t xml:space="preserve"> 10 x for 5.0 мл, №400,к анализатору  коагуляции крови модели СА50, СА560, OWZG23</t>
  </si>
  <si>
    <t>Раствор хлорид кальция 0,025 моль/л CaCl2</t>
  </si>
  <si>
    <t xml:space="preserve"> 10 x 15 мл,к анализатору  коагуляции крови модели СА50, СА560, ORHO37</t>
  </si>
  <si>
    <t xml:space="preserve">Реактив Самсона </t>
  </si>
  <si>
    <t>для исследования ликвора(смж) 100 мл, флаконы</t>
  </si>
  <si>
    <t>Стафилококк  агар</t>
  </si>
  <si>
    <t>Питательная среда  для выделение стафилококков сухая  по  250 гр</t>
  </si>
  <si>
    <t>Висмут-сульфит агар</t>
  </si>
  <si>
    <t>Питательная среда для выделения сальмонелл сухая</t>
  </si>
  <si>
    <t>Бифидум-среда</t>
  </si>
  <si>
    <t>Питательная среда для культивирования и выделения бифидобактерий 250 гр</t>
  </si>
  <si>
    <t>Сабуро бульон</t>
  </si>
  <si>
    <t>Питательная среда для культивирования дрожжей и грибов сухая 250 гр</t>
  </si>
  <si>
    <t>ГРМ-бульон</t>
  </si>
  <si>
    <t>Питательный бульон для культивирования микроорганизмов сухой 250гр</t>
  </si>
  <si>
    <t>Коринебакагар</t>
  </si>
  <si>
    <t>Питательная среда для выделения коринебактерий</t>
  </si>
  <si>
    <t>Коринетоксагар</t>
  </si>
  <si>
    <t>Питательная среда для определения токсигенности дифтерийных микробов сухая</t>
  </si>
  <si>
    <t>Лактобакагар</t>
  </si>
  <si>
    <t>Питательная среда для выделения и культивирования лактобацилл сухая</t>
  </si>
  <si>
    <t>Менингоагар</t>
  </si>
  <si>
    <t>Питательный агар для культивирования и выделения менингококков сухая</t>
  </si>
  <si>
    <t>Питательная среда № 14 ГРМ</t>
  </si>
  <si>
    <t>цитратный агар Симмонса</t>
  </si>
  <si>
    <t>Питательная среда № 2 ГРМ</t>
  </si>
  <si>
    <t>Сабуро для выращивания грибов</t>
  </si>
  <si>
    <t>Среда Гисса-ГРМ с лактозой</t>
  </si>
  <si>
    <t>Питательная среда для идентификации энтеробактерий сухая</t>
  </si>
  <si>
    <t>Среда Гисса-ГРМ с мальтозой</t>
  </si>
  <si>
    <t>Среда Гисса-ГРМ с маннитом</t>
  </si>
  <si>
    <t>Среда Гисса-ГРМ с сахарозой</t>
  </si>
  <si>
    <t>Среда Гисса–ГРМ с глюкозой</t>
  </si>
  <si>
    <t>Среда Пизу</t>
  </si>
  <si>
    <t>Питательная среда для идентификации коринебактерий по тесту расщепления цистина сухая</t>
  </si>
  <si>
    <t>Агар ГРМ, Мясо-пептонный агар</t>
  </si>
  <si>
    <t xml:space="preserve">Питательный агар для культивирования микроорганизмов сухой </t>
  </si>
  <si>
    <t>Агар Эндо</t>
  </si>
  <si>
    <t>Питательная среда для выделения энтеробактерий сухая</t>
  </si>
  <si>
    <t>Среда  АГВ</t>
  </si>
  <si>
    <t xml:space="preserve">Питательная среда для определения антибиотикочувствительности микроорганизмов сухая </t>
  </si>
  <si>
    <t xml:space="preserve">Среда тиогликолевая </t>
  </si>
  <si>
    <t xml:space="preserve">для  контрольной,  стерильная </t>
  </si>
  <si>
    <t xml:space="preserve">Среда для выделения псевдомонад </t>
  </si>
  <si>
    <t>для выращивания Pseudomonas aeruqinosa и Staphylococcus aureus (основа агара для псевдомонад)</t>
  </si>
  <si>
    <t>Среда Кода, SDS-бульон</t>
  </si>
  <si>
    <t>Питательная среда для выделения и идентификации энтеробактерий  сухая (бульон МакКонки)</t>
  </si>
  <si>
    <t>Среда Олькеницкого</t>
  </si>
  <si>
    <t>трехсахарный агар с солями железа – для выявления сероводорода и определения ферментации актозы,глюкозы,сахарозы</t>
  </si>
  <si>
    <t>Фенилаланиновый агар</t>
  </si>
  <si>
    <t>Для дифференциации энттеробактерии сухая фл 250гр</t>
  </si>
  <si>
    <t xml:space="preserve">Диагностикум бруцеллезный </t>
  </si>
  <si>
    <t>для РА №4, для реакции Хедельсона</t>
  </si>
  <si>
    <t xml:space="preserve">Пептон ферментативный  </t>
  </si>
  <si>
    <t>питательная среда</t>
  </si>
  <si>
    <t>Глюкоза  (декстроза)</t>
  </si>
  <si>
    <t>Сахароза</t>
  </si>
  <si>
    <t xml:space="preserve">Маннит </t>
  </si>
  <si>
    <t xml:space="preserve">Крахмал-индикатор растворимый </t>
  </si>
  <si>
    <t xml:space="preserve">Теллурит калия </t>
  </si>
  <si>
    <t>2% раствор, ингибитор дифтерии, 5фл.х 10мл</t>
  </si>
  <si>
    <t xml:space="preserve">Диски с азитромицином </t>
  </si>
  <si>
    <t>100шт х 1фл.(15мкг),1фл.   15 мкг №100</t>
  </si>
  <si>
    <t xml:space="preserve">Диски с амикацином  </t>
  </si>
  <si>
    <t>100шт. х 1фл.(30мкг)      30 мкг №100</t>
  </si>
  <si>
    <t xml:space="preserve">Диски с амоксициллином </t>
  </si>
  <si>
    <t>20мкг + 10мкг, 50шт х 1фл.,1фл. №100</t>
  </si>
  <si>
    <t>Диск с цефтриаксоном</t>
  </si>
  <si>
    <t>для лаборатории №100</t>
  </si>
  <si>
    <t>Диски с ампицилином (10мкг)</t>
  </si>
  <si>
    <t>100х1 фл</t>
  </si>
  <si>
    <t>Диски с ципрофлоксацином (Цифран,Ципролет,Ципробай) (5мкг)</t>
  </si>
  <si>
    <t xml:space="preserve">Диски с ванкомицином </t>
  </si>
  <si>
    <t>100шт х 1фл.(30мкг)</t>
  </si>
  <si>
    <t xml:space="preserve">Диски с гентамицином </t>
  </si>
  <si>
    <t>10 мкг  100 шт х 1 фл.</t>
  </si>
  <si>
    <t xml:space="preserve">Диски с доксициклином </t>
  </si>
  <si>
    <t>30мкг  100шт х 1фл.</t>
  </si>
  <si>
    <t xml:space="preserve">Диски с имипенемом  </t>
  </si>
  <si>
    <t>100шт х 1фл.(10мкг)</t>
  </si>
  <si>
    <t>Диски с канамицином</t>
  </si>
  <si>
    <t>Диски с кетоконазолом</t>
  </si>
  <si>
    <t>100шт х 1фл.,20мкг</t>
  </si>
  <si>
    <t xml:space="preserve">Диски с кларитромицином  </t>
  </si>
  <si>
    <t>100шт х 1фл.(15мкг)</t>
  </si>
  <si>
    <t xml:space="preserve">Диски с клиндамицином </t>
  </si>
  <si>
    <t>100шт х 1фл.(2мкг)</t>
  </si>
  <si>
    <t xml:space="preserve">Диски с левофлоксацином  </t>
  </si>
  <si>
    <t>100шт х 1фл.,1фл.</t>
  </si>
  <si>
    <t xml:space="preserve">Диски с нистатином </t>
  </si>
  <si>
    <t>100шт х 1фл.(8мкг)</t>
  </si>
  <si>
    <t xml:space="preserve">Диски с оксациллином </t>
  </si>
  <si>
    <t>10мкг, 100шт х 1фл.</t>
  </si>
  <si>
    <t xml:space="preserve">Диски с противогрибк. преп. </t>
  </si>
  <si>
    <t>3 фл. по100шт., 1уп.</t>
  </si>
  <si>
    <t xml:space="preserve">Диски с цефазолином  </t>
  </si>
  <si>
    <t>100шт х 1фл. (30мкг)</t>
  </si>
  <si>
    <t xml:space="preserve">Диски с цефепимом </t>
  </si>
  <si>
    <t xml:space="preserve">Диски с цефиксимом </t>
  </si>
  <si>
    <t>100шт х 1фл.(5мкг)</t>
  </si>
  <si>
    <t xml:space="preserve">Диски с цефоперазоном </t>
  </si>
  <si>
    <t xml:space="preserve"> 100шт х 1фл.(75мкг)</t>
  </si>
  <si>
    <t xml:space="preserve">Диски с цефуроксимом </t>
  </si>
  <si>
    <t>Зинацеф,Кетоцеф,Цефотен 100шт х 1фл.(30мкг)</t>
  </si>
  <si>
    <t>Диски с линкомицином</t>
  </si>
  <si>
    <t>30мкг</t>
  </si>
  <si>
    <t>Диски с меропенемом</t>
  </si>
  <si>
    <t xml:space="preserve">Диски с желчью </t>
  </si>
  <si>
    <t xml:space="preserve">для идентификации пневмококков  </t>
  </si>
  <si>
    <t>Диски с оптохином (идентификация пневмококков)</t>
  </si>
  <si>
    <t xml:space="preserve">Набор индикаторных дисков для определения чувствительности энтеро бактерий </t>
  </si>
  <si>
    <t>Селенитовый бульон</t>
  </si>
  <si>
    <t>для выделения сальмонелл</t>
  </si>
  <si>
    <t>Сыворотка диагностическая сальмонеллезная АВСДЕ</t>
  </si>
  <si>
    <t>Для серологический диагностики (Р\А)</t>
  </si>
  <si>
    <t>Сыворотка диагностическая сальмонеллезная Hb</t>
  </si>
  <si>
    <t>Сыворотка диагностическая сальмонеллезная О4</t>
  </si>
  <si>
    <t>Сыворотка диагностическая сальмонеллезная О9</t>
  </si>
  <si>
    <t xml:space="preserve">Мочевина </t>
  </si>
  <si>
    <t xml:space="preserve">Набор д/окраски мазков </t>
  </si>
  <si>
    <t>по Нейссеру (идентиф.дифтерийной палочки),100предм.ст.,1уп.</t>
  </si>
  <si>
    <t>Бромтимоловый синий</t>
  </si>
  <si>
    <t>100 г</t>
  </si>
  <si>
    <t>Бумага фильтровальная средная</t>
  </si>
  <si>
    <t xml:space="preserve">(21*21), уп.1 кг </t>
  </si>
  <si>
    <t>Стерильный полиэтиленовый стакан с крышкой и шпателем для образцов кала,слизи и гноя</t>
  </si>
  <si>
    <t>объем 60 мл, №10</t>
  </si>
  <si>
    <t>Чачка Петри</t>
  </si>
  <si>
    <t>стеклянный 100х20</t>
  </si>
  <si>
    <t>Панель  брейкпойнт для грам. положительных микроорганизмов для идентификации грам + микроорганизмов (ГР+ комбо-Панель АЧ+ИД) 20 панелей)</t>
  </si>
  <si>
    <t>Pos Breakpoint Combo 29, №20, к анализатору модели WalkAway B1016-145</t>
  </si>
  <si>
    <t>Potassium Hydroxide 30 ml (VP 1)  Гидроксид Калия 30 мл)</t>
  </si>
  <si>
    <t xml:space="preserve">B1010-43A , 30 мл., к анализатору модели WalkAway </t>
  </si>
  <si>
    <t>Peptidase reagent 30 ml (PEP); Peptidase Reagent - Реагент Пептидазы</t>
  </si>
  <si>
    <t xml:space="preserve">B1012-30B , 30 мл., к анализатору модели WalkAway </t>
  </si>
  <si>
    <t>Альфа Нафтол (VP 2)</t>
  </si>
  <si>
    <t>Раствор, представляющий собой альфа-нафтол в воде, Alpha-Naphthol  30мл к анализатору модели WalkAway,  B1010-42A</t>
  </si>
  <si>
    <t>Kovac's reagent 30 ml  (IND)</t>
  </si>
  <si>
    <t xml:space="preserve">B1010-41A  , 30 мл., к анализатору модели WalkAway </t>
  </si>
  <si>
    <t>PROMPT  (Prompt  inoculation system 60 Units / система Prompt для инокуляций 60 шт)</t>
  </si>
  <si>
    <t xml:space="preserve">"Prompt Dry" для переноса культуры на панель, №60, к анализатору модели WalkAway , B1026-10D </t>
  </si>
  <si>
    <t>Раствор гидроксида натрия 0,05 Н</t>
  </si>
  <si>
    <t xml:space="preserve">30 мл., 0,05  N sodium hydroxide 30 ml  0,05 к анализатору модели WalkAway,  B1015-3 </t>
  </si>
  <si>
    <t>Ferric Chloride - Хлорид железа</t>
  </si>
  <si>
    <t xml:space="preserve">30 мл., к анализатору модели WalkAway B1010-48A </t>
  </si>
  <si>
    <t>Mineral oil / Минеральное масло 60 мл (для AS и WA))</t>
  </si>
  <si>
    <t xml:space="preserve">B1010-40 , 60 мл., к анализатору модели WalkAway </t>
  </si>
  <si>
    <t>Mineral Oil  - Минеральное масло (для WalkAway® SI), 250 мл</t>
  </si>
  <si>
    <t xml:space="preserve">B1010-40A, 250 мл., к анализатору модели WalkAway </t>
  </si>
  <si>
    <t xml:space="preserve">Панель для идентификации грам -микроорганизмов </t>
  </si>
  <si>
    <t xml:space="preserve">№20, NEG BP COMBO TYPE 42 B1016-137 </t>
  </si>
  <si>
    <t>N-N-Dimethyl-Alpha-Naphthylamine - Диметил- Альфа - Нафтиламин</t>
  </si>
  <si>
    <t xml:space="preserve">30 мл., к анализатору модели WalkAway B1010-45A </t>
  </si>
  <si>
    <t>Сосудистый протез  РОLIMAILLE C линейный</t>
  </si>
  <si>
    <t>Вязанные протез.Материал-Дакрон(полиэстер),двухгребеночное основовязаное переплетении. Специальное покрытие протез коллагеном 1 типа обеспечивает минимальную проницаемость кровопотери.Диаметр 6 мм.длина 40 см</t>
  </si>
  <si>
    <t>Изотонический солевой раствор 0,9%  multilac 2mmol/I kalium 5000ml,</t>
  </si>
  <si>
    <t xml:space="preserve"> multi Filtrat FRESENIUS MEDICAL ГЕРМАНИЯ,Изотонический солевой раствор 0,9%  multilac 2mmol/I kalium  Hamofiltrationsung 5000 ml,</t>
  </si>
  <si>
    <t>Набор для заместительной почечной терапий</t>
  </si>
  <si>
    <t>Набор для заместительной почечной терапий "Multifiltrate kit-8</t>
  </si>
  <si>
    <t>Катетер Фогарта</t>
  </si>
  <si>
    <t>Катетер для эмболектомии и тромбектомии одноканальный(EFB), стерильный, однократного применения. Размер 2F, 3F, 4F, 5F, 6F, 7F, 8F, 10F, длиной (см) 15, 40, 60, 80</t>
  </si>
  <si>
    <t>Баллонные катетеры LeMaitre для артериальной эмболэктомии</t>
  </si>
  <si>
    <t>Сумма;</t>
  </si>
  <si>
    <t>механический с фонендоскопом</t>
  </si>
  <si>
    <t xml:space="preserve">Тропонин I  </t>
  </si>
  <si>
    <t>экспресс тест для определения тропонина  №25 тест полоски</t>
  </si>
  <si>
    <t xml:space="preserve">Наконечник </t>
  </si>
  <si>
    <t>Наконечник для кружки Эсмарха микроклизмы стерильный 8 мм Х160 мм, для взрослых</t>
  </si>
  <si>
    <t>для плазмофореза одноразовый стерильный</t>
  </si>
  <si>
    <t>Гематологический разбавитель</t>
  </si>
  <si>
    <t>Гематологический разбавитель 20л.1504124 900опр. Для гематологического анализатора Swelad Alfa</t>
  </si>
  <si>
    <t xml:space="preserve">Гематологический лизирующий реагент </t>
  </si>
  <si>
    <t>Гематологический лизирующий реагент 5л.1504125 1100опр. Для гематологического анализатора Swelad Alfa</t>
  </si>
  <si>
    <t xml:space="preserve">Гематологический  реагенты Boule (Контрольные образцы крови калибратор,комплекс для очиски) </t>
  </si>
  <si>
    <t>Марля медицинский</t>
  </si>
  <si>
    <t>метр</t>
  </si>
  <si>
    <t>Контрольная  кровь BouleCalDiffTri-Level 3*4,5 мл.1504022 . Для гематологического анализатора Swelad Alfa</t>
  </si>
  <si>
    <t>Калибратор BouleCall 1*3мл.1504025. Для гематологического анализатора Swelad Alfa</t>
  </si>
  <si>
    <t>Комплекс для очиски 3*450 мл. 1504111 Для гематологического анализатора Swelad Alfa</t>
  </si>
  <si>
    <t>Наконечник</t>
  </si>
  <si>
    <t>Тонометер</t>
  </si>
  <si>
    <t>Натрия оксибутират</t>
  </si>
  <si>
    <t>Метамизол натрия</t>
  </si>
  <si>
    <t>таблетки 500 мг</t>
  </si>
  <si>
    <t xml:space="preserve">Пробирка </t>
  </si>
  <si>
    <t>Пробирка химическая ПХ-21*200мм</t>
  </si>
  <si>
    <t>Пробирка химическая ПХ-14*120мм</t>
  </si>
  <si>
    <t>итого</t>
  </si>
  <si>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 УЗ города Шымкент"Городская клиническая больница №1 " ГОБМП на 2020 год. </t>
  </si>
  <si>
    <t>Наконечник для коагулятор тип форма парус д-10мм, со шунуром для коагулятора  КМР EG 400,.</t>
  </si>
  <si>
    <t>Канюля для периферических вен</t>
  </si>
  <si>
    <t>размер  G18</t>
  </si>
  <si>
    <t>размер  G12.</t>
  </si>
  <si>
    <t>Победитель</t>
  </si>
  <si>
    <t>ПТ Сагиндыков и К</t>
  </si>
  <si>
    <t xml:space="preserve">ТОО Жан Дауа </t>
  </si>
  <si>
    <t>ТОО ЖанаМедТех</t>
  </si>
  <si>
    <t>ТОО ТИН</t>
  </si>
  <si>
    <t>Клипсы</t>
  </si>
  <si>
    <t>лигирующая титановая клипса, размер средне-большой,6 штук в катридже,стерильный,цвет зеленый, 0301-01ML</t>
  </si>
  <si>
    <t>ТОО Фармсинтез</t>
  </si>
  <si>
    <t>ТОО Ais Pharm Group</t>
  </si>
  <si>
    <t>ТОО Глобал</t>
  </si>
  <si>
    <t>Тұрсынханов М.Ш.</t>
  </si>
  <si>
    <t>Заместитель главного врача  - Председатель комиссии;</t>
  </si>
  <si>
    <t>Член комиссии</t>
  </si>
  <si>
    <t>Маханова Г.И.</t>
  </si>
  <si>
    <t>провизор</t>
  </si>
  <si>
    <t>Лукьянова Л.А.</t>
  </si>
  <si>
    <t>Заведующий лаборатории</t>
  </si>
  <si>
    <t>Алпысбаев А.А</t>
  </si>
  <si>
    <t>Исмайлова Ғ.А.</t>
  </si>
  <si>
    <t>Юрист – член комиссии;</t>
  </si>
  <si>
    <t>Специалист отдела государственных закупок – секретарь  комиссии;</t>
  </si>
  <si>
    <t xml:space="preserve">Протокол  № 8 от 22 июня 2020 года
об итогов закупа лекарственных средств, профилактических (иммунобиологических, диагностических) препаратов, изделий медицинского назначения и медицинской техники в рамках оказания гарантированного объема бесплатной медицинской помощи на 2020 год способом запроса ценовых предложений.
г. Шымкент                                                                           12часов 00 минут 22 июня  2020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</si>
</sst>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-* #,##0.0\ _₽_-;\-* #,##0.0\ _₽_-;_-* &quot;-&quot;??\ _₽_-;_-@_-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8"/>
      <name val="Arial Narrow"/>
      <family val="2"/>
      <charset val="204"/>
    </font>
    <font>
      <sz val="8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165" fontId="5" fillId="3" borderId="2" xfId="1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43" fontId="3" fillId="2" borderId="4" xfId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43" fontId="8" fillId="2" borderId="4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43" fontId="3" fillId="2" borderId="4" xfId="1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/>
    </xf>
    <xf numFmtId="43" fontId="2" fillId="2" borderId="0" xfId="1" applyFont="1" applyFill="1"/>
    <xf numFmtId="43" fontId="0" fillId="2" borderId="0" xfId="1" applyFont="1" applyFill="1"/>
    <xf numFmtId="43" fontId="3" fillId="2" borderId="0" xfId="1" applyFont="1" applyFill="1"/>
    <xf numFmtId="43" fontId="5" fillId="3" borderId="2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7" fillId="2" borderId="4" xfId="1" applyFont="1" applyFill="1" applyBorder="1" applyAlignment="1" applyProtection="1">
      <alignment horizontal="center" vertical="center"/>
    </xf>
    <xf numFmtId="43" fontId="8" fillId="2" borderId="4" xfId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vertical="center" wrapText="1"/>
    </xf>
    <xf numFmtId="43" fontId="8" fillId="2" borderId="4" xfId="1" applyFont="1" applyFill="1" applyBorder="1" applyAlignment="1" applyProtection="1">
      <alignment horizontal="center" vertical="center"/>
    </xf>
    <xf numFmtId="43" fontId="12" fillId="0" borderId="4" xfId="1" applyFont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12" fillId="0" borderId="4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4" xfId="1" applyFont="1" applyBorder="1"/>
    <xf numFmtId="43" fontId="3" fillId="0" borderId="4" xfId="1" applyFont="1" applyBorder="1" applyAlignment="1">
      <alignment wrapText="1"/>
    </xf>
    <xf numFmtId="43" fontId="0" fillId="0" borderId="0" xfId="1" applyFont="1"/>
    <xf numFmtId="0" fontId="14" fillId="2" borderId="5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164" fontId="15" fillId="2" borderId="4" xfId="1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0" fontId="19" fillId="2" borderId="0" xfId="0" applyFont="1" applyFill="1"/>
    <xf numFmtId="0" fontId="16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3" fontId="18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7" fontId="11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0" fontId="20" fillId="0" borderId="0" xfId="0" applyFont="1"/>
    <xf numFmtId="0" fontId="20" fillId="0" borderId="4" xfId="0" applyFont="1" applyBorder="1"/>
    <xf numFmtId="0" fontId="21" fillId="0" borderId="4" xfId="0" applyFont="1" applyBorder="1"/>
    <xf numFmtId="43" fontId="21" fillId="0" borderId="4" xfId="1" applyFont="1" applyBorder="1"/>
    <xf numFmtId="0" fontId="12" fillId="2" borderId="4" xfId="0" applyFont="1" applyFill="1" applyBorder="1" applyAlignment="1">
      <alignment horizontal="center" wrapText="1"/>
    </xf>
    <xf numFmtId="43" fontId="12" fillId="2" borderId="4" xfId="1" applyFont="1" applyFill="1" applyBorder="1" applyAlignment="1">
      <alignment horizontal="center"/>
    </xf>
    <xf numFmtId="0" fontId="0" fillId="2" borderId="0" xfId="0" applyNumberFormat="1" applyFill="1" applyAlignment="1">
      <alignment wrapText="1"/>
    </xf>
    <xf numFmtId="0" fontId="2" fillId="2" borderId="0" xfId="0" applyFont="1" applyFill="1" applyAlignment="1"/>
    <xf numFmtId="164" fontId="8" fillId="2" borderId="4" xfId="1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vertical="center" wrapText="1"/>
    </xf>
    <xf numFmtId="166" fontId="5" fillId="3" borderId="6" xfId="1" applyNumberFormat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center" vertical="center" wrapText="1"/>
    </xf>
    <xf numFmtId="43" fontId="13" fillId="0" borderId="6" xfId="0" applyNumberFormat="1" applyFont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  <xf numFmtId="0" fontId="13" fillId="0" borderId="4" xfId="0" applyFont="1" applyBorder="1" applyAlignment="1">
      <alignment wrapText="1"/>
    </xf>
    <xf numFmtId="0" fontId="3" fillId="0" borderId="4" xfId="0" applyFont="1" applyBorder="1"/>
    <xf numFmtId="0" fontId="13" fillId="0" borderId="4" xfId="0" applyFont="1" applyBorder="1"/>
    <xf numFmtId="43" fontId="13" fillId="2" borderId="4" xfId="1" applyFont="1" applyFill="1" applyBorder="1" applyAlignment="1">
      <alignment horizontal="center" wrapText="1"/>
    </xf>
    <xf numFmtId="0" fontId="13" fillId="0" borderId="4" xfId="0" applyFont="1" applyBorder="1" applyAlignment="1"/>
    <xf numFmtId="0" fontId="11" fillId="2" borderId="3" xfId="0" applyFont="1" applyFill="1" applyBorder="1" applyAlignment="1" applyProtection="1">
      <alignment horizontal="center" vertical="center" wrapText="1"/>
    </xf>
    <xf numFmtId="43" fontId="7" fillId="2" borderId="4" xfId="1" applyFont="1" applyFill="1" applyBorder="1" applyAlignment="1">
      <alignment vertical="center"/>
    </xf>
    <xf numFmtId="43" fontId="6" fillId="3" borderId="4" xfId="1" applyFont="1" applyFill="1" applyBorder="1" applyAlignment="1">
      <alignment horizontal="center" vertical="center" wrapText="1"/>
    </xf>
    <xf numFmtId="0" fontId="2" fillId="0" borderId="0" xfId="0" applyFont="1"/>
    <xf numFmtId="0" fontId="22" fillId="2" borderId="4" xfId="0" applyFont="1" applyFill="1" applyBorder="1"/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2741084</xdr:colOff>
      <xdr:row>81</xdr:row>
      <xdr:rowOff>2247900</xdr:rowOff>
    </xdr:from>
    <xdr:to>
      <xdr:col>2</xdr:col>
      <xdr:colOff>3345922</xdr:colOff>
      <xdr:row>81</xdr:row>
      <xdr:rowOff>2667000</xdr:rowOff>
    </xdr:to>
    <xdr:sp macro="" textlink="">
      <xdr:nvSpPr>
        <xdr:cNvPr id="2" name="Text Box 1">
          <a:extLst>
            <a:ext uri="{FF2B5EF4-FFF2-40B4-BE49-F238E27FC236}">
              <a16:creationId xmlns:lc="http://schemas.openxmlformats.org/drawingml/2006/lockedCanvas" xmlns="" xmlns:a16="http://schemas.microsoft.com/office/drawing/2014/main" xmlns:w="http://schemas.openxmlformats.org/wordprocessingml/2006/main" xmlns:w10="urn:schemas-microsoft-com:office:word" xmlns:v="urn:schemas-microsoft-com:vml" xmlns:o="urn:schemas-microsoft-com:office:office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979334" y="28174950"/>
          <a:ext cx="47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5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7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1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3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4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5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4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4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4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5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6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6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6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6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77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78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79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0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1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2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3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4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5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6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7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8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89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90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91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92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3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4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5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6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7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8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99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0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1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2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3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4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5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6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95251</xdr:rowOff>
    </xdr:to>
    <xdr:sp macro="" textlink="">
      <xdr:nvSpPr>
        <xdr:cNvPr id="107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08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09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0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1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2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3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4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5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6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7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8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19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20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95252</xdr:rowOff>
    </xdr:to>
    <xdr:sp macro="" textlink="">
      <xdr:nvSpPr>
        <xdr:cNvPr id="121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3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4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5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6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7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8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29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0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1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2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3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4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5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219</xdr:row>
      <xdr:rowOff>95250</xdr:rowOff>
    </xdr:to>
    <xdr:sp macro="" textlink="">
      <xdr:nvSpPr>
        <xdr:cNvPr id="136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000625" y="35147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37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38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39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0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1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2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3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4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5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6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7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8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49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50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190501</xdr:rowOff>
    </xdr:to>
    <xdr:sp macro="" textlink="">
      <xdr:nvSpPr>
        <xdr:cNvPr id="151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2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3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4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5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6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7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8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59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0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1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2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3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4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190502</xdr:rowOff>
    </xdr:to>
    <xdr:sp macro="" textlink="">
      <xdr:nvSpPr>
        <xdr:cNvPr id="165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6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6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6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6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7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604838</xdr:colOff>
      <xdr:row>58</xdr:row>
      <xdr:rowOff>190500</xdr:rowOff>
    </xdr:to>
    <xdr:sp macro="" textlink="">
      <xdr:nvSpPr>
        <xdr:cNvPr id="18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000625" y="43719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66675</xdr:colOff>
      <xdr:row>60</xdr:row>
      <xdr:rowOff>0</xdr:rowOff>
    </xdr:from>
    <xdr:to>
      <xdr:col>6</xdr:col>
      <xdr:colOff>604838</xdr:colOff>
      <xdr:row>60</xdr:row>
      <xdr:rowOff>47627</xdr:rowOff>
    </xdr:to>
    <xdr:sp macro="" textlink="">
      <xdr:nvSpPr>
        <xdr:cNvPr id="181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257800" y="6010275"/>
          <a:ext cx="538163" cy="47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447675</xdr:colOff>
      <xdr:row>60</xdr:row>
      <xdr:rowOff>0</xdr:rowOff>
    </xdr:from>
    <xdr:to>
      <xdr:col>6</xdr:col>
      <xdr:colOff>481013</xdr:colOff>
      <xdr:row>60</xdr:row>
      <xdr:rowOff>28575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38725" y="6010275"/>
          <a:ext cx="766763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552450</xdr:colOff>
      <xdr:row>215</xdr:row>
      <xdr:rowOff>0</xdr:rowOff>
    </xdr:from>
    <xdr:to>
      <xdr:col>6</xdr:col>
      <xdr:colOff>481013</xdr:colOff>
      <xdr:row>220</xdr:row>
      <xdr:rowOff>114300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143500" y="6010275"/>
          <a:ext cx="66198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158116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814388</xdr:colOff>
      <xdr:row>60</xdr:row>
      <xdr:rowOff>186692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1</xdr:col>
      <xdr:colOff>814388</xdr:colOff>
      <xdr:row>220</xdr:row>
      <xdr:rowOff>116205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0" y="6010275"/>
          <a:ext cx="110013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216</xdr:row>
      <xdr:rowOff>28575</xdr:rowOff>
    </xdr:from>
    <xdr:to>
      <xdr:col>2</xdr:col>
      <xdr:colOff>233363</xdr:colOff>
      <xdr:row>221</xdr:row>
      <xdr:rowOff>144780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71550" y="89811225"/>
          <a:ext cx="1252538" cy="1068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704850</xdr:colOff>
      <xdr:row>215</xdr:row>
      <xdr:rowOff>180975</xdr:rowOff>
    </xdr:from>
    <xdr:to>
      <xdr:col>2</xdr:col>
      <xdr:colOff>404813</xdr:colOff>
      <xdr:row>221</xdr:row>
      <xdr:rowOff>106680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43000" y="89773125"/>
          <a:ext cx="1252538" cy="1068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447675</xdr:colOff>
      <xdr:row>60</xdr:row>
      <xdr:rowOff>0</xdr:rowOff>
    </xdr:from>
    <xdr:to>
      <xdr:col>6</xdr:col>
      <xdr:colOff>376238</xdr:colOff>
      <xdr:row>60</xdr:row>
      <xdr:rowOff>28575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5038725" y="6010275"/>
          <a:ext cx="661988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552450</xdr:colOff>
      <xdr:row>215</xdr:row>
      <xdr:rowOff>0</xdr:rowOff>
    </xdr:from>
    <xdr:to>
      <xdr:col>6</xdr:col>
      <xdr:colOff>481013</xdr:colOff>
      <xdr:row>220</xdr:row>
      <xdr:rowOff>116205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5143500" y="6010275"/>
          <a:ext cx="661988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1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2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2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2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2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2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3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4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4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5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5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5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5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5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6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47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7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48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8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8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8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8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49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0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0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1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1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1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1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1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2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3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3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4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4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4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4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4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5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6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6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57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7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7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7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7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8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59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59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0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0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0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0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0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1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2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2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3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3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3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3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3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4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5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5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6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6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6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6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6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7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68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8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69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9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9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9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69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0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1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1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2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2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2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2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2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3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4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4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5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5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5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5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5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6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77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7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78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8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8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8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8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79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0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0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1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1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1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1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1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2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3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3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4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4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4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4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4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5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6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6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87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7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7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7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7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8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89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89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0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0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0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0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0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1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2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2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3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3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3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3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3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4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5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5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6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6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6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6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6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7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98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8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99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9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9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9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99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0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1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1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2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2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2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2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3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4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4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5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5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5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5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5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6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07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7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08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8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8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8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8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09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0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0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1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1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1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1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1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2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3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3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4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4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4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4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4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5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6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6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17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7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7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7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7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8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19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19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0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0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0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0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0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1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2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2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3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3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3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3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3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4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5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5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6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6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6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6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6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7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28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8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29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9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9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9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29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0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1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1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2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2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2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2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2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3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4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4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5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5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5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5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5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6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37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7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38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8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8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8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8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39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0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0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1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1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1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1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1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2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3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3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4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4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4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4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4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5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6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6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47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7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7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7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7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8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49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49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0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0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0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0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0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1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2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2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3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3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3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3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3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4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5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5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6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6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6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6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6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7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58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8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59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9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9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9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59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0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1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1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2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2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2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2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2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3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4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4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5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5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5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5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5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6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67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7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68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8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8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8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8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69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0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0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1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1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1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1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1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2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3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3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4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4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4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4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4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5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6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6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77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7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7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7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7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8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79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79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0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0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0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0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0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1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2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2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3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3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3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3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3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4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5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5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6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6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6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6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6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7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88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8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89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9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9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9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89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0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1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1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2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2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2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2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2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3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4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4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5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5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5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5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5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6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197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7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198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8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8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8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8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199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0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0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1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1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1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1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1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2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3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3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4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4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4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4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4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5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6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6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07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7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7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7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7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8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09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09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0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0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0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0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0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1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2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2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3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3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3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3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3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4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5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5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6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6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6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6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6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7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114301</xdr:rowOff>
    </xdr:to>
    <xdr:sp macro="" textlink="">
      <xdr:nvSpPr>
        <xdr:cNvPr id="218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8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114302</xdr:rowOff>
    </xdr:to>
    <xdr:sp macro="" textlink="">
      <xdr:nvSpPr>
        <xdr:cNvPr id="2195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96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97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98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199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0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1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2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3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4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5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6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7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09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604838</xdr:colOff>
      <xdr:row>220</xdr:row>
      <xdr:rowOff>114300</xdr:rowOff>
    </xdr:to>
    <xdr:sp macro="" textlink="">
      <xdr:nvSpPr>
        <xdr:cNvPr id="221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1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2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3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4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5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6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7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8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19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0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1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2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3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4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225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26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27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28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29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0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1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2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3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4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5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6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7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8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39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240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4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5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5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5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5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5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6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27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7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8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8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8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8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28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8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8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8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8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8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29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0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1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1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1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1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1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1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1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1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1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1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2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2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3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4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4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4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4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4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5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5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6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7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7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37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7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38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8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8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39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0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0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0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0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1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1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1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1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2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3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3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3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244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4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4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4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5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246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6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47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7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7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7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7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8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49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49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0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0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0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0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0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0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0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0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0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0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1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2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3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3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3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3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3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3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3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3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3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3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4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4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5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6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6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6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6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6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57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7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8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9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9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59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59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0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0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0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1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2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2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2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2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3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3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3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3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4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5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5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5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6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6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6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6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7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68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8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69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9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9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9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69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0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1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1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2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2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2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2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2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2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2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2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2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2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3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4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5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5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5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5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5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5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5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5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5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5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6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6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7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8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8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8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78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8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79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79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0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1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1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1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1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2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2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2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3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4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4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4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4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5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5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5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5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6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7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87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7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88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8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8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8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89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0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0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1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1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1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1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1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2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3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3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4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4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4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4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4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4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4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4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4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4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5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6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7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7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7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7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297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7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7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7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7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7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298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8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299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0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0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0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0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0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1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1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2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3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3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3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3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4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4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4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5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6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6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6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6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07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7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7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7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8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9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09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09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0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0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0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0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1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2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2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3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3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3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3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3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4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5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5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6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6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6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6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6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6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6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6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6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6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17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8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9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9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9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9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19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9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9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9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9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19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0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0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1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2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2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2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2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2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3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3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4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5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5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5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5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6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6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6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7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8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8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28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8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29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9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9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29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0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1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1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1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2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2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2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2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3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4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4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5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5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5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5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5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6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37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7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8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8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8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8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38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8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8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8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8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8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39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0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1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1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1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1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1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1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1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1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1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1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2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2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3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4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4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4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4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4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5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5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6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7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7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47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7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48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8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8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49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0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0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0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0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1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1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1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1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2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3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3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3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4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4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4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4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5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6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6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57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7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7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7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7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8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59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59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0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0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0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0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0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0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0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0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0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0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1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2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3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3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3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3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3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3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3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3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3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3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4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4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5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6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6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6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6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6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67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7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8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9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9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69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69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0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0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0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1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2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2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372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2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373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3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3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3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4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5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5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5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6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6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6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6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7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78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8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79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9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9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9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79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0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1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1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2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2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2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2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2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2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3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4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5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5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5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5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5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5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5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5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5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5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6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6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7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8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8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8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88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8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89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89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0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1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1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1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3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4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5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6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7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8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19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0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1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2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3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4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6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2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28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29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0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1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2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3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4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5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6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7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8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39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40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41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42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3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4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5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6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7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8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49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0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1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2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3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4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5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56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57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58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59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0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1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2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3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4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5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6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7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8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6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70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397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5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7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7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1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5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398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87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8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8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1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7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399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0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1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2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3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4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5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6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7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8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09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0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1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2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3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4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15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16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17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18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19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0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1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2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3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4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5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6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7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8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29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030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1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2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3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4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5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6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7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8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39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40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41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42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43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044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5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6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7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8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49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0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1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2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3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4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5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6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8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5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6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7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7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7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7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1"/>
    <xdr:sp macro="" textlink="">
      <xdr:nvSpPr>
        <xdr:cNvPr id="407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7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7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7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7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7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2"/>
    <xdr:sp macro="" textlink="">
      <xdr:nvSpPr>
        <xdr:cNvPr id="408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89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0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1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2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3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4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5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6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7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8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099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00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0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02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0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4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5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6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7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8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09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0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1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2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3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4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5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6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7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18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19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0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1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2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3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4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5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6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7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8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29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30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31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32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33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4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5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6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7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8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39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0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1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2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3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4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5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6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7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48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49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0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1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2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3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4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5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6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7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8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59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60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61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62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19076"/>
    <xdr:sp macro="" textlink="">
      <xdr:nvSpPr>
        <xdr:cNvPr id="4163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4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5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6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7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8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69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0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1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2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3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4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5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6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247652"/>
    <xdr:sp macro="" textlink="">
      <xdr:nvSpPr>
        <xdr:cNvPr id="4177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78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79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0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1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2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3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4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5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6" name="Text Box 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7" name="Text Box 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8" name="Text Box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89" name="Text Box 1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90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91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60</xdr:row>
      <xdr:rowOff>0</xdr:rowOff>
    </xdr:from>
    <xdr:ext cx="604838" cy="190500"/>
    <xdr:sp macro="" textlink="">
      <xdr:nvSpPr>
        <xdr:cNvPr id="4192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191125" y="601027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5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6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7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8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199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0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1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2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3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4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5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7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08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09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0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1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2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3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4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6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7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19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20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21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22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23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2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3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4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5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5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5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190501</xdr:rowOff>
    </xdr:to>
    <xdr:sp macro="" textlink="">
      <xdr:nvSpPr>
        <xdr:cNvPr id="425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5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190502</xdr:rowOff>
    </xdr:to>
    <xdr:sp macro="" textlink="">
      <xdr:nvSpPr>
        <xdr:cNvPr id="426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6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6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7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8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8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604838</xdr:colOff>
      <xdr:row>56</xdr:row>
      <xdr:rowOff>190500</xdr:rowOff>
    </xdr:to>
    <xdr:sp macro="" textlink="">
      <xdr:nvSpPr>
        <xdr:cNvPr id="428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2374225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538163</xdr:colOff>
      <xdr:row>58</xdr:row>
      <xdr:rowOff>47627</xdr:rowOff>
    </xdr:to>
    <xdr:sp macro="" textlink="">
      <xdr:nvSpPr>
        <xdr:cNvPr id="4283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667375" y="24117300"/>
          <a:ext cx="538163" cy="47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8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29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0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1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2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58</xdr:row>
      <xdr:rowOff>0</xdr:rowOff>
    </xdr:from>
    <xdr:to>
      <xdr:col>9</xdr:col>
      <xdr:colOff>61913</xdr:colOff>
      <xdr:row>58</xdr:row>
      <xdr:rowOff>28575</xdr:rowOff>
    </xdr:to>
    <xdr:sp macro="" textlink="">
      <xdr:nvSpPr>
        <xdr:cNvPr id="4329" name="Text Box 1"/>
        <xdr:cNvSpPr txBox="1">
          <a:spLocks noChangeArrowheads="1"/>
        </xdr:cNvSpPr>
      </xdr:nvSpPr>
      <xdr:spPr bwMode="auto">
        <a:xfrm>
          <a:off x="5438775" y="24117300"/>
          <a:ext cx="776288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0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1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2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3" name="Text 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4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5" name="Text Box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6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7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8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39" name="Text Box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40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41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42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43" name="Text Box 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158116</xdr:rowOff>
    </xdr:to>
    <xdr:sp macro="" textlink="">
      <xdr:nvSpPr>
        <xdr:cNvPr id="4344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58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45" name="Text Box 1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46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47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48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49" name="Text Box 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0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1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2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3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4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5" name="Text Box 1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6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7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8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538163</xdr:colOff>
      <xdr:row>58</xdr:row>
      <xdr:rowOff>186692</xdr:rowOff>
    </xdr:to>
    <xdr:sp macro="" textlink="">
      <xdr:nvSpPr>
        <xdr:cNvPr id="4359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0" y="24117300"/>
          <a:ext cx="1252538" cy="18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6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8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5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6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7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8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399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00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01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02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03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04" name="Text Box 1"/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0</xdr:colOff>
      <xdr:row>58</xdr:row>
      <xdr:rowOff>0</xdr:rowOff>
    </xdr:from>
    <xdr:to>
      <xdr:col>8</xdr:col>
      <xdr:colOff>671513</xdr:colOff>
      <xdr:row>58</xdr:row>
      <xdr:rowOff>28575</xdr:rowOff>
    </xdr:to>
    <xdr:sp macro="" textlink="">
      <xdr:nvSpPr>
        <xdr:cNvPr id="4405" name="Text Box 1"/>
        <xdr:cNvSpPr txBox="1">
          <a:spLocks noChangeArrowheads="1"/>
        </xdr:cNvSpPr>
      </xdr:nvSpPr>
      <xdr:spPr bwMode="auto">
        <a:xfrm>
          <a:off x="5438775" y="24117300"/>
          <a:ext cx="671513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0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07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08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09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0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1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2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3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4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5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6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7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19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420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1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2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3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5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6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7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8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29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1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2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4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3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3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3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3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4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5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5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6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6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6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6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6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8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9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9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9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49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9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9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9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9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49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0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1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2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2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2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2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2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3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3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4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5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5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5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5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6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6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6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7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8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8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58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8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59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9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59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0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1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1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1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2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2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2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2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3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4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464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4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465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5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5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5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5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6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67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7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68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8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8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8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8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69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0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1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1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1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1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1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1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1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1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1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1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2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3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4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4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4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4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4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5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5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6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7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7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7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77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7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78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8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8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79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0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0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0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0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1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1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1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2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3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3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4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4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4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4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5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6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6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6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87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7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7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7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7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8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89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89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0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0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0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0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0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1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2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3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3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3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3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3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3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3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3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3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3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4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5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6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6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6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6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6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497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7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8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9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9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9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499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499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0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0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0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1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2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2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2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2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3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3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3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4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5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5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5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6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6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6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6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7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8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08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8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09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9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9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9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09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0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1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1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2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2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2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2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2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3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4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5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5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5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5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5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5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5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5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5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5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6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7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8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8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8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18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8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19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19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0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1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1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1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1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1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2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2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2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3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4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4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4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4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5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5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5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6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7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27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7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28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8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8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8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29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0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0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0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1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1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1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1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1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2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3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3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4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4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4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4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4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5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6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7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7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7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7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37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7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7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7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7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7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38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39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0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0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0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0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0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1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1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2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3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3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3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3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4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4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4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5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6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6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6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6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47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7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7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8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9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49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49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0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0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0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0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1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2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2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2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3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3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3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3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3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4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5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5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6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6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6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6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6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57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8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9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9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9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9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59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9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9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9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9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59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0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1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2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2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2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2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2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3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3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4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5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5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5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5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5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6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6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6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7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8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8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68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8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69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9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69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0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1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1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1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2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2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2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2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3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4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4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4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5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5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5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5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5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6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77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7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78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8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8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8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8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79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0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1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1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1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1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1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1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1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1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1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1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2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3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4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4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4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4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4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5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5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6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7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7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7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87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7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88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8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8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89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0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0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0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0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591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1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1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2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3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593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4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4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4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4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5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6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6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6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597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7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7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7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7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8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599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599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0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0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0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0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0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1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2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3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3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3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3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3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3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3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3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3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3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4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5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6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6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6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6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6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07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7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8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9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9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9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09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09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0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08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0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0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1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2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3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6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7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8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19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20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2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22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3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4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5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6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7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8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29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0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1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2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3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4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5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6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37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38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39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0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1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2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3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4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6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7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8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49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50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51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5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6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67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68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69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0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1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2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3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4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5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6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7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8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79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80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181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2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3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4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5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6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7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8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89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0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1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2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4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195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96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97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98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199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0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1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3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4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5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6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7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8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09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10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1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2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3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4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5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6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7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8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19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0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1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2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3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4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25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26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27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28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29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0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1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2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3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4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5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6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7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8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239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0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1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2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3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4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5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7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8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49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50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51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52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53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54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55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56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57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58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59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0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1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2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3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4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5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6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7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8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1"/>
    <xdr:sp macro="" textlink="">
      <xdr:nvSpPr>
        <xdr:cNvPr id="6269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0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1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2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3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4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5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6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7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8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79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80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81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82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2"/>
    <xdr:sp macro="" textlink="">
      <xdr:nvSpPr>
        <xdr:cNvPr id="6283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4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5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6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7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8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89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1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2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3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4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5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6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7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298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299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0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1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2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3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4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5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6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7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8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09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10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11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12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13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4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5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6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7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8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19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0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1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2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3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4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5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6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7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28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29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0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1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2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3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4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5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6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7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8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39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40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41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42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43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5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6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7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8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49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0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1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2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3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4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5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7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19076"/>
    <xdr:sp macro="" textlink="">
      <xdr:nvSpPr>
        <xdr:cNvPr id="6358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59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0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1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2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3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4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5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6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7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69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70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71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247652"/>
    <xdr:sp macro="" textlink="">
      <xdr:nvSpPr>
        <xdr:cNvPr id="6372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24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3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4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5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6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7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8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79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0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1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2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3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4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5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6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58</xdr:row>
      <xdr:rowOff>0</xdr:rowOff>
    </xdr:from>
    <xdr:ext cx="604838" cy="190500"/>
    <xdr:sp macro="" textlink="">
      <xdr:nvSpPr>
        <xdr:cNvPr id="6387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600700" y="24117300"/>
          <a:ext cx="604838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topLeftCell="B2" workbookViewId="0">
      <selection activeCell="J45" sqref="J45"/>
    </sheetView>
  </sheetViews>
  <sheetFormatPr defaultRowHeight="15" x14ac:dyDescent="0.25"/>
  <cols>
    <col min="1" max="1" width="6.5703125" customWidth="1"/>
    <col min="2" max="2" width="23.28515625" customWidth="1"/>
    <col min="3" max="3" width="27.42578125" customWidth="1"/>
    <col min="4" max="4" width="6.140625" customWidth="1"/>
    <col min="5" max="5" width="11.42578125" style="66" customWidth="1"/>
    <col min="6" max="6" width="11.140625" customWidth="1"/>
    <col min="7" max="7" width="17.7109375" customWidth="1"/>
    <col min="8" max="8" width="10.140625" customWidth="1"/>
    <col min="9" max="9" width="10.7109375" customWidth="1"/>
    <col min="10" max="10" width="12.85546875" customWidth="1"/>
    <col min="11" max="11" width="10.7109375" customWidth="1"/>
    <col min="12" max="12" width="10.140625" customWidth="1"/>
    <col min="13" max="13" width="10.28515625" customWidth="1"/>
    <col min="14" max="14" width="10" customWidth="1"/>
  </cols>
  <sheetData>
    <row r="1" spans="1:15" ht="18" customHeight="1" x14ac:dyDescent="0.25">
      <c r="A1" s="1"/>
      <c r="B1" s="1"/>
      <c r="C1" s="1"/>
      <c r="D1" s="1"/>
      <c r="E1" s="114"/>
      <c r="F1" s="114"/>
      <c r="G1" s="114"/>
    </row>
    <row r="2" spans="1:15" ht="57" customHeight="1" x14ac:dyDescent="0.25">
      <c r="A2" s="1"/>
      <c r="B2" s="1"/>
      <c r="C2" s="1"/>
      <c r="D2" s="1"/>
      <c r="E2" s="49"/>
      <c r="F2" s="2"/>
      <c r="G2" s="2"/>
    </row>
    <row r="3" spans="1:15" ht="0.75" hidden="1" customHeight="1" x14ac:dyDescent="0.25">
      <c r="A3" s="1"/>
      <c r="B3" s="1"/>
      <c r="C3" s="1"/>
      <c r="D3" s="1"/>
      <c r="E3" s="49"/>
      <c r="F3" s="2"/>
      <c r="G3" s="2"/>
    </row>
    <row r="4" spans="1:15" ht="6" hidden="1" customHeight="1" x14ac:dyDescent="0.25">
      <c r="A4" s="93"/>
      <c r="B4" s="1"/>
      <c r="C4" s="94"/>
      <c r="D4" s="1"/>
      <c r="E4" s="50"/>
      <c r="F4" s="1"/>
      <c r="G4" s="1"/>
    </row>
    <row r="5" spans="1:15" ht="101.25" customHeight="1" x14ac:dyDescent="0.25">
      <c r="A5" s="1"/>
      <c r="B5" s="116" t="s">
        <v>400</v>
      </c>
      <c r="C5" s="116"/>
      <c r="D5" s="116"/>
      <c r="E5" s="116"/>
      <c r="F5" s="116"/>
      <c r="G5" s="116"/>
    </row>
    <row r="6" spans="1:15" ht="53.25" customHeight="1" x14ac:dyDescent="0.25">
      <c r="A6" s="3"/>
      <c r="B6" s="116"/>
      <c r="C6" s="116"/>
      <c r="D6" s="116"/>
      <c r="E6" s="116"/>
      <c r="F6" s="116"/>
      <c r="G6" s="116"/>
    </row>
    <row r="7" spans="1:15" ht="32.25" customHeight="1" x14ac:dyDescent="0.25">
      <c r="A7" s="115" t="s">
        <v>374</v>
      </c>
      <c r="B7" s="115"/>
      <c r="C7" s="115"/>
      <c r="D7" s="115"/>
      <c r="E7" s="115"/>
      <c r="F7" s="115"/>
      <c r="G7" s="115"/>
    </row>
    <row r="8" spans="1:15" x14ac:dyDescent="0.25">
      <c r="A8" s="4"/>
      <c r="B8" s="4"/>
      <c r="C8" s="4"/>
      <c r="D8" s="4"/>
      <c r="E8" s="51"/>
      <c r="F8" s="4"/>
      <c r="G8" s="4"/>
    </row>
    <row r="9" spans="1:15" ht="54" x14ac:dyDescent="0.25">
      <c r="A9" s="5" t="s">
        <v>0</v>
      </c>
      <c r="B9" s="6" t="s">
        <v>1</v>
      </c>
      <c r="C9" s="6" t="s">
        <v>2</v>
      </c>
      <c r="D9" s="6" t="s">
        <v>3</v>
      </c>
      <c r="E9" s="52" t="s">
        <v>4</v>
      </c>
      <c r="F9" s="7" t="s">
        <v>5</v>
      </c>
      <c r="G9" s="97" t="s">
        <v>6</v>
      </c>
      <c r="H9" s="102" t="s">
        <v>379</v>
      </c>
      <c r="I9" s="105" t="s">
        <v>380</v>
      </c>
      <c r="J9" s="102" t="s">
        <v>381</v>
      </c>
      <c r="K9" s="102" t="s">
        <v>382</v>
      </c>
      <c r="L9" s="106" t="s">
        <v>383</v>
      </c>
      <c r="M9" s="102" t="s">
        <v>387</v>
      </c>
      <c r="N9" s="102" t="s">
        <v>386</v>
      </c>
      <c r="O9" s="102" t="s">
        <v>388</v>
      </c>
    </row>
    <row r="10" spans="1:15" ht="22.5" x14ac:dyDescent="0.25">
      <c r="A10" s="78">
        <v>1</v>
      </c>
      <c r="B10" s="9" t="s">
        <v>7</v>
      </c>
      <c r="C10" s="10" t="s">
        <v>8</v>
      </c>
      <c r="D10" s="11" t="s">
        <v>9</v>
      </c>
      <c r="E10" s="53">
        <v>26.97</v>
      </c>
      <c r="F10" s="12">
        <v>90</v>
      </c>
      <c r="G10" s="98">
        <f t="shared" ref="G10:G58" si="0">F10*E10</f>
        <v>2427.2999999999997</v>
      </c>
      <c r="H10" s="103"/>
      <c r="I10" s="103"/>
      <c r="J10" s="103"/>
      <c r="K10" s="103"/>
      <c r="L10" s="103"/>
      <c r="M10" s="103"/>
      <c r="N10" s="103"/>
      <c r="O10" s="103"/>
    </row>
    <row r="11" spans="1:15" x14ac:dyDescent="0.25">
      <c r="A11" s="78">
        <v>2</v>
      </c>
      <c r="B11" s="13" t="s">
        <v>10</v>
      </c>
      <c r="C11" s="10" t="s">
        <v>11</v>
      </c>
      <c r="D11" s="8" t="s">
        <v>9</v>
      </c>
      <c r="E11" s="14">
        <v>365.57</v>
      </c>
      <c r="F11" s="15">
        <v>400</v>
      </c>
      <c r="G11" s="98">
        <f t="shared" si="0"/>
        <v>146228</v>
      </c>
      <c r="H11" s="103"/>
      <c r="I11" s="103"/>
      <c r="J11" s="103"/>
      <c r="K11" s="103"/>
      <c r="L11" s="103"/>
      <c r="M11" s="103"/>
      <c r="N11" s="103"/>
      <c r="O11" s="103"/>
    </row>
    <row r="12" spans="1:15" x14ac:dyDescent="0.25">
      <c r="A12" s="78">
        <v>3</v>
      </c>
      <c r="B12" s="13" t="s">
        <v>10</v>
      </c>
      <c r="C12" s="10" t="s">
        <v>12</v>
      </c>
      <c r="D12" s="8" t="s">
        <v>9</v>
      </c>
      <c r="E12" s="14">
        <v>561.85</v>
      </c>
      <c r="F12" s="15">
        <v>500</v>
      </c>
      <c r="G12" s="98">
        <f t="shared" si="0"/>
        <v>280925</v>
      </c>
      <c r="H12" s="103"/>
      <c r="I12" s="103"/>
      <c r="J12" s="103"/>
      <c r="K12" s="103"/>
      <c r="L12" s="103"/>
      <c r="M12" s="103"/>
      <c r="N12" s="103"/>
      <c r="O12" s="103"/>
    </row>
    <row r="13" spans="1:15" x14ac:dyDescent="0.25">
      <c r="A13" s="78">
        <v>4</v>
      </c>
      <c r="B13" s="9" t="s">
        <v>13</v>
      </c>
      <c r="C13" s="10" t="s">
        <v>14</v>
      </c>
      <c r="D13" s="11" t="s">
        <v>15</v>
      </c>
      <c r="E13" s="53">
        <v>160.76</v>
      </c>
      <c r="F13" s="12">
        <v>2000</v>
      </c>
      <c r="G13" s="98">
        <f t="shared" si="0"/>
        <v>321520</v>
      </c>
      <c r="H13" s="103"/>
      <c r="I13" s="103"/>
      <c r="J13" s="103"/>
      <c r="K13" s="103"/>
      <c r="L13" s="103"/>
      <c r="M13" s="103"/>
      <c r="N13" s="103"/>
      <c r="O13" s="103"/>
    </row>
    <row r="14" spans="1:15" ht="22.5" x14ac:dyDescent="0.25">
      <c r="A14" s="78">
        <v>5</v>
      </c>
      <c r="B14" s="9" t="s">
        <v>16</v>
      </c>
      <c r="C14" s="10" t="s">
        <v>17</v>
      </c>
      <c r="D14" s="11" t="s">
        <v>18</v>
      </c>
      <c r="E14" s="53">
        <v>139.38</v>
      </c>
      <c r="F14" s="12">
        <v>3000</v>
      </c>
      <c r="G14" s="98">
        <f t="shared" si="0"/>
        <v>418140</v>
      </c>
      <c r="H14" s="103"/>
      <c r="I14" s="103"/>
      <c r="J14" s="103"/>
      <c r="K14" s="103"/>
      <c r="L14" s="103"/>
      <c r="M14" s="103"/>
      <c r="N14" s="103"/>
      <c r="O14" s="103"/>
    </row>
    <row r="15" spans="1:15" ht="33.75" x14ac:dyDescent="0.25">
      <c r="A15" s="78">
        <v>6</v>
      </c>
      <c r="B15" s="9" t="s">
        <v>19</v>
      </c>
      <c r="C15" s="10" t="s">
        <v>20</v>
      </c>
      <c r="D15" s="11" t="s">
        <v>21</v>
      </c>
      <c r="E15" s="53">
        <v>7660.8</v>
      </c>
      <c r="F15" s="12">
        <v>50</v>
      </c>
      <c r="G15" s="98">
        <f t="shared" si="0"/>
        <v>383040</v>
      </c>
      <c r="H15" s="103"/>
      <c r="I15" s="103"/>
      <c r="J15" s="103"/>
      <c r="K15" s="103"/>
      <c r="L15" s="103"/>
      <c r="M15" s="103"/>
      <c r="N15" s="103"/>
      <c r="O15" s="103"/>
    </row>
    <row r="16" spans="1:15" x14ac:dyDescent="0.25">
      <c r="A16" s="78">
        <v>7</v>
      </c>
      <c r="B16" s="16" t="s">
        <v>22</v>
      </c>
      <c r="C16" s="10" t="s">
        <v>23</v>
      </c>
      <c r="D16" s="11" t="s">
        <v>9</v>
      </c>
      <c r="E16" s="53">
        <v>65.69</v>
      </c>
      <c r="F16" s="12">
        <v>1000</v>
      </c>
      <c r="G16" s="98">
        <f t="shared" si="0"/>
        <v>65690</v>
      </c>
      <c r="H16" s="103"/>
      <c r="I16" s="103"/>
      <c r="J16" s="103"/>
      <c r="K16" s="103"/>
      <c r="L16" s="103"/>
      <c r="M16" s="103"/>
      <c r="N16" s="103"/>
      <c r="O16" s="103"/>
    </row>
    <row r="17" spans="1:15" x14ac:dyDescent="0.25">
      <c r="A17" s="78">
        <v>8</v>
      </c>
      <c r="B17" s="17" t="s">
        <v>24</v>
      </c>
      <c r="C17" s="10" t="s">
        <v>25</v>
      </c>
      <c r="D17" s="18" t="s">
        <v>21</v>
      </c>
      <c r="E17" s="54">
        <v>22.15</v>
      </c>
      <c r="F17" s="12">
        <v>1500</v>
      </c>
      <c r="G17" s="98">
        <f t="shared" si="0"/>
        <v>33225</v>
      </c>
      <c r="H17" s="103"/>
      <c r="I17" s="103"/>
      <c r="J17" s="103"/>
      <c r="K17" s="103"/>
      <c r="L17" s="103"/>
      <c r="M17" s="103"/>
      <c r="N17" s="103"/>
      <c r="O17" s="103"/>
    </row>
    <row r="18" spans="1:15" ht="22.5" x14ac:dyDescent="0.25">
      <c r="A18" s="78">
        <v>9</v>
      </c>
      <c r="B18" s="9" t="s">
        <v>367</v>
      </c>
      <c r="C18" s="10" t="s">
        <v>26</v>
      </c>
      <c r="D18" s="11" t="s">
        <v>21</v>
      </c>
      <c r="E18" s="53">
        <v>257.89999999999998</v>
      </c>
      <c r="F18" s="12">
        <v>2000</v>
      </c>
      <c r="G18" s="98">
        <f t="shared" si="0"/>
        <v>515799.99999999994</v>
      </c>
      <c r="H18" s="103"/>
      <c r="I18" s="103"/>
      <c r="J18" s="103"/>
      <c r="K18" s="103"/>
      <c r="L18" s="103"/>
      <c r="M18" s="103"/>
      <c r="N18" s="103"/>
      <c r="O18" s="103"/>
    </row>
    <row r="19" spans="1:15" x14ac:dyDescent="0.25">
      <c r="A19" s="78">
        <v>10</v>
      </c>
      <c r="B19" s="9" t="s">
        <v>27</v>
      </c>
      <c r="C19" s="10" t="s">
        <v>28</v>
      </c>
      <c r="D19" s="11" t="s">
        <v>21</v>
      </c>
      <c r="E19" s="53">
        <v>328.16</v>
      </c>
      <c r="F19" s="12">
        <v>500</v>
      </c>
      <c r="G19" s="98">
        <f t="shared" si="0"/>
        <v>164080</v>
      </c>
      <c r="H19" s="103"/>
      <c r="I19" s="103"/>
      <c r="J19" s="103"/>
      <c r="K19" s="103"/>
      <c r="L19" s="103"/>
      <c r="M19" s="103"/>
      <c r="N19" s="103"/>
      <c r="O19" s="103"/>
    </row>
    <row r="20" spans="1:15" ht="22.5" x14ac:dyDescent="0.25">
      <c r="A20" s="78">
        <v>11</v>
      </c>
      <c r="B20" s="9" t="s">
        <v>29</v>
      </c>
      <c r="C20" s="10" t="s">
        <v>30</v>
      </c>
      <c r="D20" s="11" t="s">
        <v>18</v>
      </c>
      <c r="E20" s="53">
        <v>38.1</v>
      </c>
      <c r="F20" s="12">
        <v>1000</v>
      </c>
      <c r="G20" s="98">
        <f t="shared" si="0"/>
        <v>38100</v>
      </c>
      <c r="H20" s="103"/>
      <c r="I20" s="103"/>
      <c r="J20" s="103"/>
      <c r="K20" s="103"/>
      <c r="L20" s="103"/>
      <c r="M20" s="103"/>
      <c r="N20" s="103"/>
      <c r="O20" s="103"/>
    </row>
    <row r="21" spans="1:15" ht="22.5" x14ac:dyDescent="0.25">
      <c r="A21" s="78">
        <v>12</v>
      </c>
      <c r="B21" s="9" t="s">
        <v>368</v>
      </c>
      <c r="C21" s="10" t="s">
        <v>369</v>
      </c>
      <c r="D21" s="11" t="s">
        <v>18</v>
      </c>
      <c r="E21" s="53">
        <v>0.48609999999999998</v>
      </c>
      <c r="F21" s="12">
        <v>2000</v>
      </c>
      <c r="G21" s="98">
        <f t="shared" si="0"/>
        <v>972.19999999999993</v>
      </c>
      <c r="H21" s="103"/>
      <c r="I21" s="103"/>
      <c r="J21" s="103"/>
      <c r="K21" s="103"/>
      <c r="L21" s="103"/>
      <c r="M21" s="103"/>
      <c r="N21" s="103"/>
      <c r="O21" s="103"/>
    </row>
    <row r="22" spans="1:15" ht="22.5" x14ac:dyDescent="0.25">
      <c r="A22" s="78">
        <v>13</v>
      </c>
      <c r="B22" s="9" t="s">
        <v>31</v>
      </c>
      <c r="C22" s="10" t="s">
        <v>32</v>
      </c>
      <c r="D22" s="11" t="s">
        <v>18</v>
      </c>
      <c r="E22" s="53">
        <v>2.1</v>
      </c>
      <c r="F22" s="12">
        <v>500</v>
      </c>
      <c r="G22" s="98">
        <f t="shared" si="0"/>
        <v>1050</v>
      </c>
      <c r="H22" s="103"/>
      <c r="I22" s="103"/>
      <c r="J22" s="103"/>
      <c r="K22" s="103"/>
      <c r="L22" s="103"/>
      <c r="M22" s="103"/>
      <c r="N22" s="103"/>
      <c r="O22" s="103"/>
    </row>
    <row r="23" spans="1:15" x14ac:dyDescent="0.25">
      <c r="A23" s="78">
        <v>14</v>
      </c>
      <c r="B23" s="9" t="s">
        <v>33</v>
      </c>
      <c r="C23" s="10" t="s">
        <v>34</v>
      </c>
      <c r="D23" s="11" t="s">
        <v>15</v>
      </c>
      <c r="E23" s="53">
        <v>14.62</v>
      </c>
      <c r="F23" s="12">
        <v>5000</v>
      </c>
      <c r="G23" s="98">
        <f t="shared" si="0"/>
        <v>73100</v>
      </c>
      <c r="H23" s="103"/>
      <c r="I23" s="103"/>
      <c r="J23" s="103"/>
      <c r="K23" s="103"/>
      <c r="L23" s="103"/>
      <c r="M23" s="103"/>
      <c r="N23" s="103"/>
      <c r="O23" s="103"/>
    </row>
    <row r="24" spans="1:15" ht="22.5" x14ac:dyDescent="0.25">
      <c r="A24" s="78">
        <v>15</v>
      </c>
      <c r="B24" s="9" t="s">
        <v>35</v>
      </c>
      <c r="C24" s="19" t="s">
        <v>36</v>
      </c>
      <c r="D24" s="11" t="s">
        <v>9</v>
      </c>
      <c r="E24" s="38">
        <v>833.39</v>
      </c>
      <c r="F24" s="12">
        <v>10</v>
      </c>
      <c r="G24" s="98">
        <f t="shared" si="0"/>
        <v>8333.9</v>
      </c>
      <c r="H24" s="103"/>
      <c r="I24" s="103"/>
      <c r="J24" s="103"/>
      <c r="K24" s="103"/>
      <c r="L24" s="103"/>
      <c r="M24" s="103"/>
      <c r="N24" s="103"/>
      <c r="O24" s="103"/>
    </row>
    <row r="25" spans="1:15" x14ac:dyDescent="0.25">
      <c r="A25" s="78">
        <v>16</v>
      </c>
      <c r="B25" s="9" t="s">
        <v>37</v>
      </c>
      <c r="C25" s="10" t="s">
        <v>38</v>
      </c>
      <c r="D25" s="11" t="s">
        <v>39</v>
      </c>
      <c r="E25" s="53">
        <v>325.73</v>
      </c>
      <c r="F25" s="12">
        <v>300</v>
      </c>
      <c r="G25" s="98">
        <f t="shared" si="0"/>
        <v>97719</v>
      </c>
      <c r="H25" s="103"/>
      <c r="I25" s="103"/>
      <c r="J25" s="103"/>
      <c r="K25" s="103"/>
      <c r="L25" s="103"/>
      <c r="M25" s="103"/>
      <c r="N25" s="103"/>
      <c r="O25" s="103"/>
    </row>
    <row r="26" spans="1:15" ht="63.75" x14ac:dyDescent="0.25">
      <c r="A26" s="78">
        <v>17</v>
      </c>
      <c r="B26" s="20" t="s">
        <v>40</v>
      </c>
      <c r="C26" s="21" t="s">
        <v>41</v>
      </c>
      <c r="D26" s="22" t="s">
        <v>42</v>
      </c>
      <c r="E26" s="55">
        <v>120000</v>
      </c>
      <c r="F26" s="23">
        <v>5</v>
      </c>
      <c r="G26" s="98">
        <f t="shared" si="0"/>
        <v>600000</v>
      </c>
      <c r="H26" s="103"/>
      <c r="I26" s="103"/>
      <c r="J26" s="103"/>
      <c r="K26" s="103"/>
      <c r="L26" s="103"/>
      <c r="M26" s="103"/>
      <c r="N26" s="103"/>
      <c r="O26" s="103"/>
    </row>
    <row r="27" spans="1:15" x14ac:dyDescent="0.25">
      <c r="A27" s="78">
        <v>18</v>
      </c>
      <c r="B27" s="39" t="s">
        <v>84</v>
      </c>
      <c r="C27" s="39" t="s">
        <v>85</v>
      </c>
      <c r="D27" s="40" t="s">
        <v>42</v>
      </c>
      <c r="E27" s="60">
        <v>206.57</v>
      </c>
      <c r="F27" s="40">
        <v>40</v>
      </c>
      <c r="G27" s="98">
        <f t="shared" si="0"/>
        <v>8262.7999999999993</v>
      </c>
      <c r="H27" s="103"/>
      <c r="I27" s="103"/>
      <c r="J27" s="103"/>
      <c r="K27" s="103"/>
      <c r="L27" s="103"/>
      <c r="M27" s="103"/>
      <c r="N27" s="103"/>
      <c r="O27" s="103"/>
    </row>
    <row r="28" spans="1:15" x14ac:dyDescent="0.25">
      <c r="A28" s="78">
        <v>19</v>
      </c>
      <c r="B28" s="39" t="s">
        <v>86</v>
      </c>
      <c r="C28" s="39" t="s">
        <v>87</v>
      </c>
      <c r="D28" s="40" t="s">
        <v>9</v>
      </c>
      <c r="E28" s="60">
        <v>95.58</v>
      </c>
      <c r="F28" s="40">
        <v>3000</v>
      </c>
      <c r="G28" s="98">
        <f t="shared" si="0"/>
        <v>286740</v>
      </c>
      <c r="H28" s="103"/>
      <c r="I28" s="103"/>
      <c r="J28" s="103"/>
      <c r="K28" s="103"/>
      <c r="L28" s="103"/>
      <c r="M28" s="103"/>
      <c r="N28" s="103"/>
      <c r="O28" s="103"/>
    </row>
    <row r="29" spans="1:15" ht="67.5" x14ac:dyDescent="0.25">
      <c r="A29" s="78">
        <v>20</v>
      </c>
      <c r="B29" s="39" t="s">
        <v>88</v>
      </c>
      <c r="C29" s="41" t="s">
        <v>89</v>
      </c>
      <c r="D29" s="40" t="s">
        <v>42</v>
      </c>
      <c r="E29" s="60">
        <v>12500</v>
      </c>
      <c r="F29" s="40">
        <v>200</v>
      </c>
      <c r="G29" s="98">
        <f t="shared" si="0"/>
        <v>2500000</v>
      </c>
      <c r="H29" s="103">
        <v>11990</v>
      </c>
      <c r="I29" s="103"/>
      <c r="J29" s="103"/>
      <c r="K29" s="103"/>
      <c r="L29" s="103"/>
      <c r="M29" s="103">
        <v>11990</v>
      </c>
      <c r="N29" s="103">
        <v>12400</v>
      </c>
      <c r="O29" s="103"/>
    </row>
    <row r="30" spans="1:15" x14ac:dyDescent="0.25">
      <c r="A30" s="78">
        <v>21</v>
      </c>
      <c r="B30" s="41" t="s">
        <v>91</v>
      </c>
      <c r="C30" s="41" t="s">
        <v>92</v>
      </c>
      <c r="D30" s="43" t="s">
        <v>43</v>
      </c>
      <c r="E30" s="61">
        <v>470</v>
      </c>
      <c r="F30" s="42">
        <v>20</v>
      </c>
      <c r="G30" s="98">
        <f t="shared" si="0"/>
        <v>9400</v>
      </c>
      <c r="H30" s="103">
        <v>465</v>
      </c>
      <c r="I30" s="103"/>
      <c r="J30" s="103"/>
      <c r="K30" s="103"/>
      <c r="L30" s="103">
        <v>469</v>
      </c>
      <c r="M30" s="103"/>
      <c r="N30" s="103">
        <v>465</v>
      </c>
      <c r="O30" s="103"/>
    </row>
    <row r="31" spans="1:15" ht="56.25" x14ac:dyDescent="0.25">
      <c r="A31" s="78">
        <v>22</v>
      </c>
      <c r="B31" s="41" t="s">
        <v>93</v>
      </c>
      <c r="C31" s="41" t="s">
        <v>94</v>
      </c>
      <c r="D31" s="42" t="s">
        <v>43</v>
      </c>
      <c r="E31" s="60">
        <v>14500</v>
      </c>
      <c r="F31" s="40">
        <v>100</v>
      </c>
      <c r="G31" s="98">
        <f t="shared" si="0"/>
        <v>1450000</v>
      </c>
      <c r="H31" s="103">
        <v>14450</v>
      </c>
      <c r="I31" s="103"/>
      <c r="J31" s="103"/>
      <c r="K31" s="103"/>
      <c r="L31" s="103"/>
      <c r="M31" s="103"/>
      <c r="N31" s="103">
        <v>14450</v>
      </c>
      <c r="O31" s="103"/>
    </row>
    <row r="32" spans="1:15" x14ac:dyDescent="0.25">
      <c r="A32" s="78">
        <v>23</v>
      </c>
      <c r="B32" s="16" t="s">
        <v>66</v>
      </c>
      <c r="C32" s="33" t="s">
        <v>67</v>
      </c>
      <c r="D32" s="33" t="s">
        <v>42</v>
      </c>
      <c r="E32" s="58">
        <v>315</v>
      </c>
      <c r="F32" s="34">
        <v>300</v>
      </c>
      <c r="G32" s="98">
        <f t="shared" si="0"/>
        <v>94500</v>
      </c>
      <c r="H32" s="103"/>
      <c r="I32" s="103"/>
      <c r="J32" s="103"/>
      <c r="K32" s="103"/>
      <c r="L32" s="103"/>
      <c r="M32" s="103"/>
      <c r="N32" s="103"/>
      <c r="O32" s="103"/>
    </row>
    <row r="33" spans="1:15" x14ac:dyDescent="0.25">
      <c r="A33" s="78">
        <v>24</v>
      </c>
      <c r="B33" s="16" t="s">
        <v>360</v>
      </c>
      <c r="C33" s="33"/>
      <c r="D33" s="33" t="s">
        <v>361</v>
      </c>
      <c r="E33" s="58">
        <v>95</v>
      </c>
      <c r="F33" s="34">
        <v>57000</v>
      </c>
      <c r="G33" s="98">
        <f t="shared" si="0"/>
        <v>5415000</v>
      </c>
      <c r="H33" s="103">
        <v>89.5</v>
      </c>
      <c r="I33" s="103">
        <v>94.95</v>
      </c>
      <c r="J33" s="103">
        <v>95</v>
      </c>
      <c r="K33" s="103"/>
      <c r="L33" s="103"/>
      <c r="M33" s="103"/>
      <c r="N33" s="103">
        <v>90</v>
      </c>
      <c r="O33" s="103">
        <v>89.5</v>
      </c>
    </row>
    <row r="34" spans="1:15" x14ac:dyDescent="0.25">
      <c r="A34" s="78">
        <v>25</v>
      </c>
      <c r="B34" s="20" t="s">
        <v>44</v>
      </c>
      <c r="C34" s="21" t="s">
        <v>45</v>
      </c>
      <c r="D34" s="22" t="s">
        <v>46</v>
      </c>
      <c r="E34" s="55">
        <v>629</v>
      </c>
      <c r="F34" s="27">
        <v>1000</v>
      </c>
      <c r="G34" s="98">
        <f t="shared" si="0"/>
        <v>629000</v>
      </c>
      <c r="H34" s="103">
        <v>565</v>
      </c>
      <c r="I34" s="103">
        <v>628.99</v>
      </c>
      <c r="J34" s="103">
        <v>629</v>
      </c>
      <c r="K34" s="103"/>
      <c r="L34" s="103">
        <v>625</v>
      </c>
      <c r="M34" s="103"/>
      <c r="N34" s="103">
        <v>565</v>
      </c>
      <c r="O34" s="111"/>
    </row>
    <row r="35" spans="1:15" ht="38.25" x14ac:dyDescent="0.25">
      <c r="A35" s="78">
        <v>26</v>
      </c>
      <c r="B35" s="20" t="s">
        <v>352</v>
      </c>
      <c r="C35" s="21" t="s">
        <v>353</v>
      </c>
      <c r="D35" s="22" t="s">
        <v>83</v>
      </c>
      <c r="E35" s="55">
        <v>60</v>
      </c>
      <c r="F35" s="27">
        <v>5000</v>
      </c>
      <c r="G35" s="98">
        <f t="shared" si="0"/>
        <v>300000</v>
      </c>
      <c r="H35" s="103">
        <v>59</v>
      </c>
      <c r="I35" s="101">
        <v>59</v>
      </c>
      <c r="J35" s="103">
        <v>60</v>
      </c>
      <c r="K35" s="103"/>
      <c r="L35" s="103">
        <v>59</v>
      </c>
      <c r="M35" s="103"/>
      <c r="N35" s="103"/>
      <c r="O35" s="101"/>
    </row>
    <row r="36" spans="1:15" s="1" customFormat="1" ht="51" x14ac:dyDescent="0.25">
      <c r="A36" s="78">
        <v>27</v>
      </c>
      <c r="B36" s="20" t="s">
        <v>47</v>
      </c>
      <c r="C36" s="28" t="s">
        <v>48</v>
      </c>
      <c r="D36" s="22"/>
      <c r="E36" s="56">
        <v>26500</v>
      </c>
      <c r="F36" s="27">
        <v>10</v>
      </c>
      <c r="G36" s="98">
        <f t="shared" si="0"/>
        <v>265000</v>
      </c>
      <c r="H36" s="101">
        <v>26490.9</v>
      </c>
      <c r="I36" s="101">
        <v>26490.9</v>
      </c>
      <c r="J36" s="101">
        <v>26500</v>
      </c>
      <c r="K36" s="101"/>
      <c r="L36" s="101"/>
      <c r="M36" s="101"/>
      <c r="N36" s="101"/>
      <c r="O36" s="101"/>
    </row>
    <row r="37" spans="1:15" s="1" customFormat="1" ht="153" x14ac:dyDescent="0.25">
      <c r="A37" s="78">
        <v>28</v>
      </c>
      <c r="B37" s="20" t="s">
        <v>49</v>
      </c>
      <c r="C37" s="28" t="s">
        <v>50</v>
      </c>
      <c r="D37" s="22"/>
      <c r="E37" s="56">
        <v>26500</v>
      </c>
      <c r="F37" s="27">
        <v>20</v>
      </c>
      <c r="G37" s="98">
        <f t="shared" si="0"/>
        <v>530000</v>
      </c>
      <c r="H37" s="101">
        <v>26499.9</v>
      </c>
      <c r="I37" s="101">
        <v>26499.9</v>
      </c>
      <c r="J37" s="101">
        <v>26500</v>
      </c>
      <c r="K37" s="101"/>
      <c r="L37" s="101"/>
      <c r="M37" s="101"/>
      <c r="N37" s="101"/>
      <c r="O37" s="101"/>
    </row>
    <row r="38" spans="1:15" ht="38.25" x14ac:dyDescent="0.25">
      <c r="A38" s="78">
        <v>29</v>
      </c>
      <c r="B38" s="20" t="s">
        <v>51</v>
      </c>
      <c r="C38" s="28" t="s">
        <v>52</v>
      </c>
      <c r="D38" s="22" t="s">
        <v>46</v>
      </c>
      <c r="E38" s="56">
        <v>1827</v>
      </c>
      <c r="F38" s="27">
        <v>600</v>
      </c>
      <c r="G38" s="98">
        <f t="shared" si="0"/>
        <v>1096200</v>
      </c>
      <c r="H38" s="103">
        <v>1825</v>
      </c>
      <c r="I38" s="103">
        <v>1826.99</v>
      </c>
      <c r="J38" s="103">
        <v>1827</v>
      </c>
      <c r="K38" s="103"/>
      <c r="L38" s="103"/>
      <c r="M38" s="103">
        <v>1825</v>
      </c>
      <c r="N38" s="103"/>
      <c r="O38" s="103"/>
    </row>
    <row r="39" spans="1:15" ht="38.25" x14ac:dyDescent="0.25">
      <c r="A39" s="78">
        <v>30</v>
      </c>
      <c r="B39" s="20" t="s">
        <v>51</v>
      </c>
      <c r="C39" s="28" t="s">
        <v>53</v>
      </c>
      <c r="D39" s="22" t="s">
        <v>46</v>
      </c>
      <c r="E39" s="56">
        <v>1827</v>
      </c>
      <c r="F39" s="27">
        <v>60</v>
      </c>
      <c r="G39" s="98">
        <f t="shared" si="0"/>
        <v>109620</v>
      </c>
      <c r="H39" s="103">
        <v>1825</v>
      </c>
      <c r="I39" s="103">
        <v>1826.95</v>
      </c>
      <c r="J39" s="103">
        <v>1827</v>
      </c>
      <c r="K39" s="103"/>
      <c r="L39" s="103"/>
      <c r="M39" s="103">
        <v>1825</v>
      </c>
      <c r="N39" s="103"/>
      <c r="O39" s="103"/>
    </row>
    <row r="40" spans="1:15" x14ac:dyDescent="0.25">
      <c r="A40" s="78">
        <v>31</v>
      </c>
      <c r="B40" s="20" t="s">
        <v>54</v>
      </c>
      <c r="C40" s="28" t="s">
        <v>55</v>
      </c>
      <c r="D40" s="22" t="s">
        <v>46</v>
      </c>
      <c r="E40" s="56">
        <v>980</v>
      </c>
      <c r="F40" s="27">
        <v>100</v>
      </c>
      <c r="G40" s="98">
        <f t="shared" si="0"/>
        <v>98000</v>
      </c>
      <c r="H40" s="103">
        <v>975</v>
      </c>
      <c r="I40" s="103">
        <v>979.95</v>
      </c>
      <c r="J40" s="103">
        <v>980</v>
      </c>
      <c r="K40" s="103"/>
      <c r="L40" s="103"/>
      <c r="M40" s="103"/>
      <c r="N40" s="103"/>
      <c r="O40" s="103">
        <v>975</v>
      </c>
    </row>
    <row r="41" spans="1:15" x14ac:dyDescent="0.25">
      <c r="A41" s="78">
        <v>32</v>
      </c>
      <c r="B41" s="20" t="s">
        <v>54</v>
      </c>
      <c r="C41" s="28" t="s">
        <v>56</v>
      </c>
      <c r="D41" s="22" t="s">
        <v>46</v>
      </c>
      <c r="E41" s="56">
        <v>980</v>
      </c>
      <c r="F41" s="27">
        <v>100</v>
      </c>
      <c r="G41" s="98">
        <f t="shared" si="0"/>
        <v>98000</v>
      </c>
      <c r="H41" s="103">
        <v>975</v>
      </c>
      <c r="I41" s="103">
        <v>979.95</v>
      </c>
      <c r="J41" s="103">
        <v>980</v>
      </c>
      <c r="K41" s="103"/>
      <c r="L41" s="103"/>
      <c r="M41" s="103"/>
      <c r="N41" s="103"/>
      <c r="O41" s="103">
        <v>975</v>
      </c>
    </row>
    <row r="42" spans="1:15" x14ac:dyDescent="0.25">
      <c r="A42" s="78">
        <v>33</v>
      </c>
      <c r="B42" s="20" t="s">
        <v>54</v>
      </c>
      <c r="C42" s="28" t="s">
        <v>57</v>
      </c>
      <c r="D42" s="22" t="s">
        <v>46</v>
      </c>
      <c r="E42" s="56">
        <v>980</v>
      </c>
      <c r="F42" s="27">
        <v>500</v>
      </c>
      <c r="G42" s="98">
        <f t="shared" si="0"/>
        <v>490000</v>
      </c>
      <c r="H42" s="103">
        <v>975</v>
      </c>
      <c r="I42" s="103">
        <v>979.95</v>
      </c>
      <c r="J42" s="103">
        <v>980</v>
      </c>
      <c r="K42" s="103"/>
      <c r="L42" s="103"/>
      <c r="M42" s="103"/>
      <c r="N42" s="103"/>
      <c r="O42" s="103">
        <v>975</v>
      </c>
    </row>
    <row r="43" spans="1:15" x14ac:dyDescent="0.25">
      <c r="A43" s="78">
        <v>34</v>
      </c>
      <c r="B43" s="20" t="s">
        <v>54</v>
      </c>
      <c r="C43" s="28" t="s">
        <v>58</v>
      </c>
      <c r="D43" s="22" t="s">
        <v>46</v>
      </c>
      <c r="E43" s="56">
        <v>980</v>
      </c>
      <c r="F43" s="27">
        <v>500</v>
      </c>
      <c r="G43" s="98">
        <f t="shared" si="0"/>
        <v>490000</v>
      </c>
      <c r="H43" s="103">
        <v>975</v>
      </c>
      <c r="I43" s="103">
        <v>979.95</v>
      </c>
      <c r="J43" s="103">
        <v>980</v>
      </c>
      <c r="K43" s="103"/>
      <c r="L43" s="103"/>
      <c r="M43" s="103"/>
      <c r="N43" s="103"/>
      <c r="O43" s="103">
        <v>975</v>
      </c>
    </row>
    <row r="44" spans="1:15" x14ac:dyDescent="0.25">
      <c r="A44" s="78">
        <v>35</v>
      </c>
      <c r="B44" s="20" t="s">
        <v>54</v>
      </c>
      <c r="C44" s="28" t="s">
        <v>59</v>
      </c>
      <c r="D44" s="22" t="s">
        <v>46</v>
      </c>
      <c r="E44" s="56">
        <v>980</v>
      </c>
      <c r="F44" s="27">
        <v>100</v>
      </c>
      <c r="G44" s="98">
        <f t="shared" si="0"/>
        <v>98000</v>
      </c>
      <c r="H44" s="103">
        <v>975</v>
      </c>
      <c r="I44" s="103">
        <v>979.95</v>
      </c>
      <c r="J44" s="103">
        <v>980</v>
      </c>
      <c r="K44" s="103"/>
      <c r="L44" s="103"/>
      <c r="M44" s="103"/>
      <c r="N44" s="103"/>
      <c r="O44" s="103">
        <v>975</v>
      </c>
    </row>
    <row r="45" spans="1:15" ht="114.75" x14ac:dyDescent="0.25">
      <c r="A45" s="78">
        <v>36</v>
      </c>
      <c r="B45" s="29" t="s">
        <v>60</v>
      </c>
      <c r="C45" s="30" t="s">
        <v>61</v>
      </c>
      <c r="D45" s="31" t="s">
        <v>42</v>
      </c>
      <c r="E45" s="57">
        <v>45740</v>
      </c>
      <c r="F45" s="32">
        <v>20</v>
      </c>
      <c r="G45" s="98">
        <f t="shared" si="0"/>
        <v>914800</v>
      </c>
      <c r="H45" s="103">
        <v>45739.95</v>
      </c>
      <c r="I45" s="103">
        <v>45739.95</v>
      </c>
      <c r="J45" s="103">
        <v>45740</v>
      </c>
      <c r="K45" s="103"/>
      <c r="L45" s="103"/>
      <c r="M45" s="103"/>
      <c r="N45" s="103"/>
      <c r="O45" s="103"/>
    </row>
    <row r="46" spans="1:15" ht="25.5" x14ac:dyDescent="0.25">
      <c r="A46" s="78">
        <v>37</v>
      </c>
      <c r="B46" s="35" t="s">
        <v>62</v>
      </c>
      <c r="C46" s="21" t="s">
        <v>63</v>
      </c>
      <c r="D46" s="22" t="s">
        <v>42</v>
      </c>
      <c r="E46" s="36">
        <v>107978</v>
      </c>
      <c r="F46" s="27">
        <v>6</v>
      </c>
      <c r="G46" s="98">
        <f t="shared" si="0"/>
        <v>647868</v>
      </c>
      <c r="H46" s="103">
        <v>107977</v>
      </c>
      <c r="I46" s="103"/>
      <c r="J46" s="103"/>
      <c r="K46" s="103"/>
      <c r="L46" s="103"/>
      <c r="M46" s="103"/>
      <c r="N46" s="103">
        <v>107978</v>
      </c>
      <c r="O46" s="103">
        <v>107977</v>
      </c>
    </row>
    <row r="47" spans="1:15" ht="25.5" x14ac:dyDescent="0.25">
      <c r="A47" s="78">
        <v>38</v>
      </c>
      <c r="B47" s="35" t="s">
        <v>64</v>
      </c>
      <c r="C47" s="21" t="s">
        <v>65</v>
      </c>
      <c r="D47" s="22" t="s">
        <v>42</v>
      </c>
      <c r="E47" s="36">
        <v>42000</v>
      </c>
      <c r="F47" s="27">
        <v>6</v>
      </c>
      <c r="G47" s="98">
        <f t="shared" si="0"/>
        <v>252000</v>
      </c>
      <c r="H47" s="103">
        <v>41994</v>
      </c>
      <c r="I47" s="103"/>
      <c r="J47" s="103"/>
      <c r="K47" s="103"/>
      <c r="L47" s="103"/>
      <c r="M47" s="103"/>
      <c r="N47" s="103">
        <v>42000</v>
      </c>
      <c r="O47" s="103">
        <v>41994</v>
      </c>
    </row>
    <row r="48" spans="1:15" x14ac:dyDescent="0.25">
      <c r="A48" s="78">
        <v>39</v>
      </c>
      <c r="B48" s="35" t="s">
        <v>366</v>
      </c>
      <c r="C48" s="21" t="s">
        <v>349</v>
      </c>
      <c r="D48" s="22" t="s">
        <v>46</v>
      </c>
      <c r="E48" s="36">
        <v>2560</v>
      </c>
      <c r="F48" s="27">
        <v>50</v>
      </c>
      <c r="G48" s="98">
        <f t="shared" si="0"/>
        <v>128000</v>
      </c>
      <c r="H48" s="103"/>
      <c r="I48" s="103"/>
      <c r="J48" s="103"/>
      <c r="K48" s="103"/>
      <c r="L48" s="103"/>
      <c r="M48" s="103"/>
      <c r="N48" s="103"/>
      <c r="O48" s="103"/>
    </row>
    <row r="49" spans="1:15" ht="63.75" x14ac:dyDescent="0.25">
      <c r="A49" s="78">
        <v>40</v>
      </c>
      <c r="B49" s="35" t="s">
        <v>68</v>
      </c>
      <c r="C49" s="21" t="s">
        <v>69</v>
      </c>
      <c r="D49" s="22" t="s">
        <v>70</v>
      </c>
      <c r="E49" s="36">
        <v>24030</v>
      </c>
      <c r="F49" s="27">
        <v>12</v>
      </c>
      <c r="G49" s="98">
        <f t="shared" si="0"/>
        <v>288360</v>
      </c>
      <c r="H49" s="103">
        <v>24029</v>
      </c>
      <c r="I49" s="103"/>
      <c r="J49" s="103"/>
      <c r="K49" s="103"/>
      <c r="L49" s="103"/>
      <c r="M49" s="103"/>
      <c r="N49" s="103"/>
      <c r="O49" s="103">
        <v>24029</v>
      </c>
    </row>
    <row r="50" spans="1:15" ht="25.5" x14ac:dyDescent="0.25">
      <c r="A50" s="78">
        <v>41</v>
      </c>
      <c r="B50" s="35" t="s">
        <v>71</v>
      </c>
      <c r="C50" s="21" t="s">
        <v>72</v>
      </c>
      <c r="D50" s="22" t="s">
        <v>70</v>
      </c>
      <c r="E50" s="36">
        <v>12980</v>
      </c>
      <c r="F50" s="27">
        <v>12</v>
      </c>
      <c r="G50" s="98">
        <f t="shared" si="0"/>
        <v>155760</v>
      </c>
      <c r="H50" s="103">
        <v>12979</v>
      </c>
      <c r="I50" s="103"/>
      <c r="J50" s="103"/>
      <c r="K50" s="103"/>
      <c r="L50" s="103"/>
      <c r="M50" s="103"/>
      <c r="N50" s="103"/>
      <c r="O50" s="103">
        <v>12979</v>
      </c>
    </row>
    <row r="51" spans="1:15" x14ac:dyDescent="0.25">
      <c r="A51" s="78">
        <v>42</v>
      </c>
      <c r="B51" s="24" t="s">
        <v>73</v>
      </c>
      <c r="C51" s="25" t="s">
        <v>74</v>
      </c>
      <c r="D51" s="26" t="s">
        <v>46</v>
      </c>
      <c r="E51" s="59">
        <v>90</v>
      </c>
      <c r="F51" s="27">
        <v>500</v>
      </c>
      <c r="G51" s="98">
        <f t="shared" si="0"/>
        <v>45000</v>
      </c>
      <c r="H51" s="103">
        <v>83.9</v>
      </c>
      <c r="I51" s="103"/>
      <c r="J51" s="103"/>
      <c r="K51" s="103"/>
      <c r="L51" s="103">
        <v>85</v>
      </c>
      <c r="M51" s="103"/>
      <c r="N51" s="103">
        <v>84</v>
      </c>
      <c r="O51" s="103">
        <v>83.9</v>
      </c>
    </row>
    <row r="52" spans="1:15" ht="25.5" x14ac:dyDescent="0.25">
      <c r="A52" s="78">
        <v>43</v>
      </c>
      <c r="B52" s="35" t="s">
        <v>75</v>
      </c>
      <c r="C52" s="28" t="s">
        <v>76</v>
      </c>
      <c r="D52" s="22" t="s">
        <v>70</v>
      </c>
      <c r="E52" s="56">
        <v>6500</v>
      </c>
      <c r="F52" s="27">
        <v>6</v>
      </c>
      <c r="G52" s="98">
        <f t="shared" si="0"/>
        <v>39000</v>
      </c>
      <c r="H52" s="103">
        <v>5649</v>
      </c>
      <c r="I52" s="103"/>
      <c r="J52" s="103"/>
      <c r="K52" s="103"/>
      <c r="L52" s="103">
        <v>5700</v>
      </c>
      <c r="M52" s="103"/>
      <c r="N52" s="103">
        <v>5650</v>
      </c>
      <c r="O52" s="103">
        <v>5649</v>
      </c>
    </row>
    <row r="53" spans="1:15" x14ac:dyDescent="0.25">
      <c r="A53" s="78">
        <v>44</v>
      </c>
      <c r="B53" s="20" t="s">
        <v>77</v>
      </c>
      <c r="C53" s="28" t="s">
        <v>78</v>
      </c>
      <c r="D53" s="22" t="s">
        <v>46</v>
      </c>
      <c r="E53" s="56">
        <v>118.94120000000001</v>
      </c>
      <c r="F53" s="27">
        <v>500</v>
      </c>
      <c r="G53" s="98">
        <f t="shared" si="0"/>
        <v>59470.600000000006</v>
      </c>
      <c r="H53" s="103"/>
      <c r="I53" s="103"/>
      <c r="J53" s="103"/>
      <c r="K53" s="103"/>
      <c r="L53" s="103"/>
      <c r="M53" s="103"/>
      <c r="N53" s="103"/>
      <c r="O53" s="103"/>
    </row>
    <row r="54" spans="1:15" x14ac:dyDescent="0.25">
      <c r="A54" s="78">
        <v>45</v>
      </c>
      <c r="B54" s="20" t="s">
        <v>77</v>
      </c>
      <c r="C54" s="28" t="s">
        <v>79</v>
      </c>
      <c r="D54" s="22" t="s">
        <v>46</v>
      </c>
      <c r="E54" s="56">
        <v>118.94120000000001</v>
      </c>
      <c r="F54" s="27">
        <v>500</v>
      </c>
      <c r="G54" s="98">
        <f t="shared" si="0"/>
        <v>59470.600000000006</v>
      </c>
      <c r="H54" s="103"/>
      <c r="I54" s="103"/>
      <c r="J54" s="103"/>
      <c r="K54" s="103"/>
      <c r="L54" s="103"/>
      <c r="M54" s="103"/>
      <c r="N54" s="103"/>
      <c r="O54" s="103"/>
    </row>
    <row r="55" spans="1:15" ht="63.75" x14ac:dyDescent="0.25">
      <c r="A55" s="78">
        <v>46</v>
      </c>
      <c r="B55" s="24" t="s">
        <v>80</v>
      </c>
      <c r="C55" s="25" t="s">
        <v>81</v>
      </c>
      <c r="D55" s="26" t="s">
        <v>46</v>
      </c>
      <c r="E55" s="56">
        <v>270</v>
      </c>
      <c r="F55" s="27">
        <v>200</v>
      </c>
      <c r="G55" s="98">
        <f t="shared" si="0"/>
        <v>54000</v>
      </c>
      <c r="H55" s="103">
        <v>269.99</v>
      </c>
      <c r="I55" s="103">
        <v>269.99</v>
      </c>
      <c r="J55" s="103">
        <v>270</v>
      </c>
      <c r="K55" s="103"/>
      <c r="L55" s="103"/>
      <c r="M55" s="103"/>
      <c r="N55" s="103"/>
      <c r="O55" s="103"/>
    </row>
    <row r="56" spans="1:15" s="1" customFormat="1" ht="78.75" x14ac:dyDescent="0.25">
      <c r="A56" s="78">
        <v>47</v>
      </c>
      <c r="B56" s="41" t="s">
        <v>95</v>
      </c>
      <c r="C56" s="41" t="s">
        <v>96</v>
      </c>
      <c r="D56" s="40" t="s">
        <v>46</v>
      </c>
      <c r="E56" s="60">
        <v>165120</v>
      </c>
      <c r="F56" s="42">
        <v>5</v>
      </c>
      <c r="G56" s="98">
        <f t="shared" si="0"/>
        <v>825600</v>
      </c>
      <c r="H56" s="101"/>
      <c r="I56" s="101"/>
      <c r="J56" s="101"/>
      <c r="K56" s="101"/>
      <c r="L56" s="101"/>
      <c r="M56" s="101"/>
      <c r="N56" s="101"/>
      <c r="O56" s="101"/>
    </row>
    <row r="57" spans="1:15" ht="101.25" x14ac:dyDescent="0.25">
      <c r="A57" s="78">
        <v>48</v>
      </c>
      <c r="B57" s="41" t="s">
        <v>95</v>
      </c>
      <c r="C57" s="41" t="s">
        <v>97</v>
      </c>
      <c r="D57" s="40" t="s">
        <v>46</v>
      </c>
      <c r="E57" s="60">
        <v>58840</v>
      </c>
      <c r="F57" s="42">
        <v>5</v>
      </c>
      <c r="G57" s="98">
        <f t="shared" si="0"/>
        <v>294200</v>
      </c>
      <c r="H57" s="103"/>
      <c r="I57" s="103"/>
      <c r="J57" s="103"/>
      <c r="K57" s="103"/>
      <c r="L57" s="103"/>
      <c r="M57" s="103"/>
      <c r="N57" s="103"/>
      <c r="O57" s="103"/>
    </row>
    <row r="58" spans="1:15" s="76" customFormat="1" ht="45" x14ac:dyDescent="0.2">
      <c r="A58" s="78">
        <v>49</v>
      </c>
      <c r="B58" s="37" t="s">
        <v>341</v>
      </c>
      <c r="C58" s="80" t="s">
        <v>342</v>
      </c>
      <c r="D58" s="19" t="s">
        <v>46</v>
      </c>
      <c r="E58" s="81">
        <v>24000</v>
      </c>
      <c r="F58" s="11">
        <v>50</v>
      </c>
      <c r="G58" s="98">
        <f t="shared" si="0"/>
        <v>1200000</v>
      </c>
      <c r="H58" s="101"/>
      <c r="I58" s="101"/>
      <c r="J58" s="101"/>
      <c r="K58" s="101"/>
      <c r="L58" s="101"/>
      <c r="M58" s="101"/>
      <c r="N58" s="101"/>
      <c r="O58" s="101"/>
    </row>
    <row r="59" spans="1:15" s="76" customFormat="1" ht="22.5" x14ac:dyDescent="0.2">
      <c r="A59" s="78">
        <v>50</v>
      </c>
      <c r="B59" s="10" t="s">
        <v>343</v>
      </c>
      <c r="C59" s="10" t="s">
        <v>344</v>
      </c>
      <c r="D59" s="19" t="s">
        <v>151</v>
      </c>
      <c r="E59" s="11">
        <v>95000</v>
      </c>
      <c r="F59" s="11">
        <v>10</v>
      </c>
      <c r="G59" s="98">
        <f t="shared" ref="G59:G117" si="1">F59*E59</f>
        <v>950000</v>
      </c>
      <c r="H59" s="101"/>
      <c r="I59" s="101"/>
      <c r="J59" s="101"/>
      <c r="K59" s="101"/>
      <c r="L59" s="101"/>
      <c r="M59" s="101"/>
      <c r="N59" s="101"/>
      <c r="O59" s="101"/>
    </row>
    <row r="60" spans="1:15" ht="114.75" x14ac:dyDescent="0.25">
      <c r="A60" s="78">
        <v>51</v>
      </c>
      <c r="B60" s="67" t="s">
        <v>339</v>
      </c>
      <c r="C60" s="68" t="s">
        <v>340</v>
      </c>
      <c r="D60" s="69" t="s">
        <v>46</v>
      </c>
      <c r="E60" s="70">
        <v>216300</v>
      </c>
      <c r="F60" s="71">
        <v>2</v>
      </c>
      <c r="G60" s="98">
        <f t="shared" si="1"/>
        <v>432600</v>
      </c>
      <c r="H60" s="103"/>
      <c r="I60" s="103"/>
      <c r="J60" s="103"/>
      <c r="K60" s="103"/>
      <c r="L60" s="103"/>
      <c r="M60" s="103"/>
      <c r="N60" s="103"/>
      <c r="O60" s="103"/>
    </row>
    <row r="61" spans="1:15" ht="72.75" x14ac:dyDescent="0.25">
      <c r="A61" s="78">
        <v>52</v>
      </c>
      <c r="B61" s="72" t="s">
        <v>345</v>
      </c>
      <c r="C61" s="73" t="s">
        <v>346</v>
      </c>
      <c r="D61" s="74" t="s">
        <v>46</v>
      </c>
      <c r="E61" s="75">
        <v>38400</v>
      </c>
      <c r="F61" s="79">
        <v>15</v>
      </c>
      <c r="G61" s="98">
        <f t="shared" si="1"/>
        <v>576000</v>
      </c>
      <c r="H61" s="103"/>
      <c r="I61" s="103"/>
      <c r="J61" s="103"/>
      <c r="K61" s="103"/>
      <c r="L61" s="103"/>
      <c r="M61" s="103"/>
      <c r="N61" s="103"/>
      <c r="O61" s="103"/>
    </row>
    <row r="62" spans="1:15" ht="24.75" x14ac:dyDescent="0.25">
      <c r="A62" s="78">
        <v>53</v>
      </c>
      <c r="B62" s="72" t="s">
        <v>345</v>
      </c>
      <c r="C62" s="77" t="s">
        <v>347</v>
      </c>
      <c r="D62" s="74" t="s">
        <v>46</v>
      </c>
      <c r="E62" s="75">
        <v>88200</v>
      </c>
      <c r="F62" s="79">
        <v>5</v>
      </c>
      <c r="G62" s="98">
        <f t="shared" si="1"/>
        <v>441000</v>
      </c>
      <c r="H62" s="103"/>
      <c r="I62" s="103"/>
      <c r="J62" s="103"/>
      <c r="K62" s="103"/>
      <c r="L62" s="103"/>
      <c r="M62" s="103"/>
      <c r="N62" s="103"/>
      <c r="O62" s="103"/>
    </row>
    <row r="63" spans="1:15" ht="202.5" x14ac:dyDescent="0.25">
      <c r="A63" s="78">
        <v>54</v>
      </c>
      <c r="B63" s="39" t="s">
        <v>98</v>
      </c>
      <c r="C63" s="39" t="s">
        <v>99</v>
      </c>
      <c r="D63" s="40" t="s">
        <v>46</v>
      </c>
      <c r="E63" s="61">
        <v>16900</v>
      </c>
      <c r="F63" s="44">
        <v>5</v>
      </c>
      <c r="G63" s="98">
        <f t="shared" si="1"/>
        <v>84500</v>
      </c>
      <c r="H63" s="103">
        <v>16850</v>
      </c>
      <c r="I63" s="103"/>
      <c r="J63" s="103"/>
      <c r="K63" s="103"/>
      <c r="L63" s="103">
        <v>16850</v>
      </c>
      <c r="M63" s="103"/>
      <c r="N63" s="103"/>
      <c r="O63" s="103"/>
    </row>
    <row r="64" spans="1:15" ht="45" x14ac:dyDescent="0.25">
      <c r="A64" s="78">
        <v>55</v>
      </c>
      <c r="B64" s="39" t="s">
        <v>100</v>
      </c>
      <c r="C64" s="39" t="s">
        <v>101</v>
      </c>
      <c r="D64" s="40" t="s">
        <v>46</v>
      </c>
      <c r="E64" s="61">
        <v>1950</v>
      </c>
      <c r="F64" s="44">
        <v>50</v>
      </c>
      <c r="G64" s="98">
        <f t="shared" si="1"/>
        <v>97500</v>
      </c>
      <c r="H64" s="103">
        <v>1930</v>
      </c>
      <c r="I64" s="103"/>
      <c r="J64" s="103"/>
      <c r="K64" s="103"/>
      <c r="L64" s="103">
        <v>1940</v>
      </c>
      <c r="M64" s="103"/>
      <c r="N64" s="103">
        <v>1930</v>
      </c>
      <c r="O64" s="103"/>
    </row>
    <row r="65" spans="1:15" ht="22.5" x14ac:dyDescent="0.25">
      <c r="A65" s="78">
        <v>56</v>
      </c>
      <c r="B65" s="41" t="s">
        <v>102</v>
      </c>
      <c r="C65" s="41" t="s">
        <v>354</v>
      </c>
      <c r="D65" s="42" t="s">
        <v>46</v>
      </c>
      <c r="E65" s="61">
        <v>8450</v>
      </c>
      <c r="F65" s="42">
        <v>50</v>
      </c>
      <c r="G65" s="98">
        <f t="shared" si="1"/>
        <v>422500</v>
      </c>
      <c r="H65" s="103">
        <v>8449</v>
      </c>
      <c r="I65" s="103"/>
      <c r="J65" s="103"/>
      <c r="K65" s="103"/>
      <c r="L65" s="103">
        <v>8449</v>
      </c>
      <c r="M65" s="103"/>
      <c r="N65" s="103"/>
      <c r="O65" s="103"/>
    </row>
    <row r="66" spans="1:15" ht="33.75" x14ac:dyDescent="0.25">
      <c r="A66" s="78">
        <v>57</v>
      </c>
      <c r="B66" s="39" t="s">
        <v>365</v>
      </c>
      <c r="C66" s="39" t="s">
        <v>375</v>
      </c>
      <c r="D66" s="40" t="s">
        <v>46</v>
      </c>
      <c r="E66" s="61">
        <v>46520</v>
      </c>
      <c r="F66" s="44">
        <v>2</v>
      </c>
      <c r="G66" s="98">
        <f t="shared" si="1"/>
        <v>93040</v>
      </c>
      <c r="H66" s="103"/>
      <c r="I66" s="103"/>
      <c r="J66" s="103"/>
      <c r="K66" s="103"/>
      <c r="L66" s="103"/>
      <c r="M66" s="103"/>
      <c r="N66" s="103"/>
      <c r="O66" s="103"/>
    </row>
    <row r="67" spans="1:15" s="1" customFormat="1" x14ac:dyDescent="0.25">
      <c r="A67" s="78">
        <v>58</v>
      </c>
      <c r="B67" s="24" t="s">
        <v>376</v>
      </c>
      <c r="C67" s="25" t="s">
        <v>377</v>
      </c>
      <c r="D67" s="26" t="s">
        <v>46</v>
      </c>
      <c r="E67" s="95">
        <v>96.193000000000012</v>
      </c>
      <c r="F67" s="27">
        <v>8000</v>
      </c>
      <c r="G67" s="96">
        <f t="shared" si="1"/>
        <v>769544.00000000012</v>
      </c>
      <c r="H67" s="101">
        <v>96.18</v>
      </c>
      <c r="I67" s="101">
        <v>96.18</v>
      </c>
      <c r="J67" s="101">
        <v>96.19</v>
      </c>
      <c r="K67" s="101"/>
      <c r="L67" s="101"/>
      <c r="M67" s="101"/>
      <c r="N67" s="101"/>
      <c r="O67" s="101"/>
    </row>
    <row r="68" spans="1:15" s="1" customFormat="1" x14ac:dyDescent="0.25">
      <c r="A68" s="78">
        <v>59</v>
      </c>
      <c r="B68" s="24" t="s">
        <v>376</v>
      </c>
      <c r="C68" s="25" t="s">
        <v>378</v>
      </c>
      <c r="D68" s="26" t="s">
        <v>46</v>
      </c>
      <c r="E68" s="95">
        <v>96.193000000000012</v>
      </c>
      <c r="F68" s="27">
        <v>200</v>
      </c>
      <c r="G68" s="96">
        <f t="shared" si="1"/>
        <v>19238.600000000002</v>
      </c>
      <c r="H68" s="101">
        <v>96.18</v>
      </c>
      <c r="I68" s="101">
        <v>96.18</v>
      </c>
      <c r="J68" s="101">
        <v>96.19</v>
      </c>
      <c r="K68" s="101"/>
      <c r="L68" s="101"/>
      <c r="M68" s="101"/>
      <c r="N68" s="101"/>
      <c r="O68" s="101"/>
    </row>
    <row r="69" spans="1:15" ht="56.25" x14ac:dyDescent="0.25">
      <c r="A69" s="78">
        <v>60</v>
      </c>
      <c r="B69" s="39" t="s">
        <v>103</v>
      </c>
      <c r="C69" s="39" t="s">
        <v>104</v>
      </c>
      <c r="D69" s="42" t="s">
        <v>105</v>
      </c>
      <c r="E69" s="60">
        <v>416863</v>
      </c>
      <c r="F69" s="40">
        <v>1</v>
      </c>
      <c r="G69" s="98">
        <f t="shared" si="1"/>
        <v>416863</v>
      </c>
      <c r="H69" s="103"/>
      <c r="I69" s="103"/>
      <c r="J69" s="103"/>
      <c r="K69" s="103"/>
      <c r="L69" s="103"/>
      <c r="M69" s="103"/>
      <c r="N69" s="103"/>
      <c r="O69" s="103"/>
    </row>
    <row r="70" spans="1:15" ht="67.5" x14ac:dyDescent="0.25">
      <c r="A70" s="78">
        <v>61</v>
      </c>
      <c r="B70" s="39" t="s">
        <v>106</v>
      </c>
      <c r="C70" s="39" t="s">
        <v>107</v>
      </c>
      <c r="D70" s="42" t="s">
        <v>105</v>
      </c>
      <c r="E70" s="60">
        <v>747404</v>
      </c>
      <c r="F70" s="40">
        <v>1</v>
      </c>
      <c r="G70" s="98">
        <f t="shared" si="1"/>
        <v>747404</v>
      </c>
      <c r="H70" s="103"/>
      <c r="I70" s="103"/>
      <c r="J70" s="103"/>
      <c r="K70" s="103"/>
      <c r="L70" s="103"/>
      <c r="M70" s="103"/>
      <c r="N70" s="103"/>
      <c r="O70" s="103"/>
    </row>
    <row r="71" spans="1:15" ht="45" x14ac:dyDescent="0.25">
      <c r="A71" s="78">
        <v>62</v>
      </c>
      <c r="B71" s="39" t="s">
        <v>108</v>
      </c>
      <c r="C71" s="39" t="s">
        <v>109</v>
      </c>
      <c r="D71" s="42" t="s">
        <v>105</v>
      </c>
      <c r="E71" s="60">
        <v>29400</v>
      </c>
      <c r="F71" s="40">
        <v>3</v>
      </c>
      <c r="G71" s="98">
        <f t="shared" si="1"/>
        <v>88200</v>
      </c>
      <c r="H71" s="103"/>
      <c r="I71" s="103"/>
      <c r="J71" s="103"/>
      <c r="K71" s="103"/>
      <c r="L71" s="103"/>
      <c r="M71" s="103"/>
      <c r="N71" s="103"/>
      <c r="O71" s="103"/>
    </row>
    <row r="72" spans="1:15" ht="22.5" x14ac:dyDescent="0.25">
      <c r="A72" s="78">
        <v>63</v>
      </c>
      <c r="B72" s="39" t="s">
        <v>110</v>
      </c>
      <c r="C72" s="39" t="s">
        <v>111</v>
      </c>
      <c r="D72" s="40" t="s">
        <v>83</v>
      </c>
      <c r="E72" s="60">
        <v>29500</v>
      </c>
      <c r="F72" s="40">
        <v>2</v>
      </c>
      <c r="G72" s="98">
        <f t="shared" si="1"/>
        <v>59000</v>
      </c>
      <c r="H72" s="103"/>
      <c r="I72" s="103"/>
      <c r="J72" s="103"/>
      <c r="K72" s="103"/>
      <c r="L72" s="103"/>
      <c r="M72" s="103"/>
      <c r="N72" s="103"/>
      <c r="O72" s="103"/>
    </row>
    <row r="73" spans="1:15" ht="67.5" x14ac:dyDescent="0.25">
      <c r="A73" s="78">
        <v>64</v>
      </c>
      <c r="B73" s="39" t="s">
        <v>112</v>
      </c>
      <c r="C73" s="39" t="s">
        <v>113</v>
      </c>
      <c r="D73" s="40" t="s">
        <v>46</v>
      </c>
      <c r="E73" s="60">
        <v>308150</v>
      </c>
      <c r="F73" s="40">
        <v>1</v>
      </c>
      <c r="G73" s="98">
        <f t="shared" si="1"/>
        <v>308150</v>
      </c>
      <c r="H73" s="103"/>
      <c r="I73" s="103"/>
      <c r="J73" s="103"/>
      <c r="K73" s="103"/>
      <c r="L73" s="103"/>
      <c r="M73" s="103"/>
      <c r="N73" s="103"/>
      <c r="O73" s="103"/>
    </row>
    <row r="74" spans="1:15" ht="45" x14ac:dyDescent="0.25">
      <c r="A74" s="78">
        <v>65</v>
      </c>
      <c r="B74" s="39" t="s">
        <v>114</v>
      </c>
      <c r="C74" s="39" t="s">
        <v>115</v>
      </c>
      <c r="D74" s="40" t="s">
        <v>83</v>
      </c>
      <c r="E74" s="60">
        <v>1167075</v>
      </c>
      <c r="F74" s="40">
        <v>2</v>
      </c>
      <c r="G74" s="98">
        <f t="shared" si="1"/>
        <v>2334150</v>
      </c>
      <c r="H74" s="103"/>
      <c r="I74" s="103"/>
      <c r="J74" s="103"/>
      <c r="K74" s="103"/>
      <c r="L74" s="103"/>
      <c r="M74" s="103"/>
      <c r="N74" s="103"/>
      <c r="O74" s="103"/>
    </row>
    <row r="75" spans="1:15" ht="123.75" x14ac:dyDescent="0.25">
      <c r="A75" s="78">
        <v>66</v>
      </c>
      <c r="B75" s="39" t="s">
        <v>116</v>
      </c>
      <c r="C75" s="39" t="s">
        <v>117</v>
      </c>
      <c r="D75" s="40" t="s">
        <v>46</v>
      </c>
      <c r="E75" s="60">
        <v>45500</v>
      </c>
      <c r="F75" s="40">
        <v>15</v>
      </c>
      <c r="G75" s="98">
        <f t="shared" si="1"/>
        <v>682500</v>
      </c>
      <c r="H75" s="103">
        <v>45300</v>
      </c>
      <c r="I75" s="103"/>
      <c r="J75" s="103"/>
      <c r="K75" s="103">
        <v>45300</v>
      </c>
      <c r="L75" s="103"/>
      <c r="M75" s="103"/>
      <c r="N75" s="103"/>
      <c r="O75" s="103"/>
    </row>
    <row r="76" spans="1:15" ht="33.75" x14ac:dyDescent="0.25">
      <c r="A76" s="78">
        <v>67</v>
      </c>
      <c r="B76" s="39" t="s">
        <v>118</v>
      </c>
      <c r="C76" s="39" t="s">
        <v>119</v>
      </c>
      <c r="D76" s="40" t="s">
        <v>46</v>
      </c>
      <c r="E76" s="60">
        <v>18400</v>
      </c>
      <c r="F76" s="40">
        <v>35</v>
      </c>
      <c r="G76" s="98">
        <f t="shared" si="1"/>
        <v>644000</v>
      </c>
      <c r="H76" s="103">
        <v>18150</v>
      </c>
      <c r="I76" s="103"/>
      <c r="J76" s="103"/>
      <c r="K76" s="103">
        <v>18150</v>
      </c>
      <c r="L76" s="103"/>
      <c r="M76" s="103"/>
      <c r="N76" s="103"/>
      <c r="O76" s="103"/>
    </row>
    <row r="77" spans="1:15" ht="67.5" x14ac:dyDescent="0.25">
      <c r="A77" s="78">
        <v>68</v>
      </c>
      <c r="B77" s="39" t="s">
        <v>120</v>
      </c>
      <c r="C77" s="39" t="s">
        <v>121</v>
      </c>
      <c r="D77" s="40" t="s">
        <v>46</v>
      </c>
      <c r="E77" s="60">
        <v>110400</v>
      </c>
      <c r="F77" s="40">
        <v>10</v>
      </c>
      <c r="G77" s="98">
        <f t="shared" si="1"/>
        <v>1104000</v>
      </c>
      <c r="H77" s="103">
        <v>109000</v>
      </c>
      <c r="I77" s="103"/>
      <c r="J77" s="103"/>
      <c r="K77" s="103">
        <v>109000</v>
      </c>
      <c r="L77" s="103"/>
      <c r="M77" s="103"/>
      <c r="N77" s="103"/>
      <c r="O77" s="103"/>
    </row>
    <row r="78" spans="1:15" ht="78.75" x14ac:dyDescent="0.25">
      <c r="A78" s="78">
        <v>69</v>
      </c>
      <c r="B78" s="39" t="s">
        <v>122</v>
      </c>
      <c r="C78" s="39" t="s">
        <v>123</v>
      </c>
      <c r="D78" s="40" t="s">
        <v>46</v>
      </c>
      <c r="E78" s="60">
        <v>355030</v>
      </c>
      <c r="F78" s="40">
        <v>1</v>
      </c>
      <c r="G78" s="98">
        <f t="shared" si="1"/>
        <v>355030</v>
      </c>
      <c r="H78" s="103"/>
      <c r="I78" s="103"/>
      <c r="J78" s="103"/>
      <c r="K78" s="103"/>
      <c r="L78" s="103"/>
      <c r="M78" s="103"/>
      <c r="N78" s="103"/>
      <c r="O78" s="103"/>
    </row>
    <row r="79" spans="1:15" ht="33.75" x14ac:dyDescent="0.25">
      <c r="A79" s="78">
        <v>70</v>
      </c>
      <c r="B79" s="39" t="s">
        <v>124</v>
      </c>
      <c r="C79" s="39" t="s">
        <v>124</v>
      </c>
      <c r="D79" s="40" t="s">
        <v>46</v>
      </c>
      <c r="E79" s="60">
        <v>381280</v>
      </c>
      <c r="F79" s="40">
        <v>1</v>
      </c>
      <c r="G79" s="98">
        <f t="shared" si="1"/>
        <v>381280</v>
      </c>
      <c r="H79" s="103"/>
      <c r="I79" s="103"/>
      <c r="J79" s="103"/>
      <c r="K79" s="103"/>
      <c r="L79" s="103"/>
      <c r="M79" s="103"/>
      <c r="N79" s="103"/>
      <c r="O79" s="103"/>
    </row>
    <row r="80" spans="1:15" ht="56.25" x14ac:dyDescent="0.25">
      <c r="A80" s="78">
        <v>71</v>
      </c>
      <c r="B80" s="39" t="s">
        <v>82</v>
      </c>
      <c r="C80" s="39" t="s">
        <v>125</v>
      </c>
      <c r="D80" s="40" t="s">
        <v>46</v>
      </c>
      <c r="E80" s="60">
        <v>14700</v>
      </c>
      <c r="F80" s="40">
        <v>30</v>
      </c>
      <c r="G80" s="98">
        <f t="shared" si="1"/>
        <v>441000</v>
      </c>
      <c r="H80" s="103">
        <v>14300</v>
      </c>
      <c r="I80" s="103"/>
      <c r="J80" s="103"/>
      <c r="K80" s="103">
        <v>14300</v>
      </c>
      <c r="L80" s="103"/>
      <c r="M80" s="103"/>
      <c r="N80" s="103"/>
      <c r="O80" s="103"/>
    </row>
    <row r="81" spans="1:15" ht="56.25" x14ac:dyDescent="0.25">
      <c r="A81" s="78">
        <v>72</v>
      </c>
      <c r="B81" s="39" t="s">
        <v>126</v>
      </c>
      <c r="C81" s="39" t="s">
        <v>127</v>
      </c>
      <c r="D81" s="40" t="s">
        <v>46</v>
      </c>
      <c r="E81" s="60">
        <v>167192</v>
      </c>
      <c r="F81" s="40">
        <v>2</v>
      </c>
      <c r="G81" s="98">
        <f t="shared" si="1"/>
        <v>334384</v>
      </c>
      <c r="H81" s="103"/>
      <c r="I81" s="103"/>
      <c r="J81" s="103"/>
      <c r="K81" s="103"/>
      <c r="L81" s="103"/>
      <c r="M81" s="103"/>
      <c r="N81" s="103"/>
      <c r="O81" s="103"/>
    </row>
    <row r="82" spans="1:15" ht="22.5" x14ac:dyDescent="0.25">
      <c r="A82" s="78">
        <v>73</v>
      </c>
      <c r="B82" s="39" t="s">
        <v>128</v>
      </c>
      <c r="C82" s="39" t="s">
        <v>129</v>
      </c>
      <c r="D82" s="40" t="s">
        <v>46</v>
      </c>
      <c r="E82" s="61">
        <v>5545</v>
      </c>
      <c r="F82" s="40">
        <v>1</v>
      </c>
      <c r="G82" s="98">
        <f t="shared" si="1"/>
        <v>5545</v>
      </c>
      <c r="H82" s="103"/>
      <c r="I82" s="103"/>
      <c r="J82" s="103"/>
      <c r="K82" s="103"/>
      <c r="L82" s="103"/>
      <c r="M82" s="103"/>
      <c r="N82" s="103"/>
      <c r="O82" s="103"/>
    </row>
    <row r="83" spans="1:15" ht="22.5" x14ac:dyDescent="0.25">
      <c r="A83" s="78">
        <v>74</v>
      </c>
      <c r="B83" s="39" t="s">
        <v>130</v>
      </c>
      <c r="C83" s="39" t="s">
        <v>130</v>
      </c>
      <c r="D83" s="40" t="s">
        <v>42</v>
      </c>
      <c r="E83" s="61">
        <v>5545</v>
      </c>
      <c r="F83" s="40">
        <v>30</v>
      </c>
      <c r="G83" s="98">
        <f t="shared" si="1"/>
        <v>166350</v>
      </c>
      <c r="H83" s="103"/>
      <c r="I83" s="103"/>
      <c r="J83" s="103"/>
      <c r="K83" s="103"/>
      <c r="L83" s="103"/>
      <c r="M83" s="103"/>
      <c r="N83" s="103"/>
      <c r="O83" s="103"/>
    </row>
    <row r="84" spans="1:15" ht="33.75" x14ac:dyDescent="0.25">
      <c r="A84" s="78">
        <v>75</v>
      </c>
      <c r="B84" s="39" t="s">
        <v>131</v>
      </c>
      <c r="C84" s="39" t="s">
        <v>131</v>
      </c>
      <c r="D84" s="40" t="s">
        <v>46</v>
      </c>
      <c r="E84" s="61">
        <v>13100</v>
      </c>
      <c r="F84" s="44">
        <v>2</v>
      </c>
      <c r="G84" s="98">
        <f t="shared" si="1"/>
        <v>26200</v>
      </c>
      <c r="H84" s="103"/>
      <c r="I84" s="103"/>
      <c r="J84" s="103"/>
      <c r="K84" s="103"/>
      <c r="L84" s="103"/>
      <c r="M84" s="103"/>
      <c r="N84" s="103"/>
      <c r="O84" s="103"/>
    </row>
    <row r="85" spans="1:15" ht="33.75" x14ac:dyDescent="0.25">
      <c r="A85" s="78">
        <v>76</v>
      </c>
      <c r="B85" s="39" t="s">
        <v>132</v>
      </c>
      <c r="C85" s="39" t="s">
        <v>132</v>
      </c>
      <c r="D85" s="40" t="s">
        <v>46</v>
      </c>
      <c r="E85" s="61">
        <v>13100</v>
      </c>
      <c r="F85" s="44">
        <v>2</v>
      </c>
      <c r="G85" s="98">
        <f t="shared" si="1"/>
        <v>26200</v>
      </c>
      <c r="H85" s="103"/>
      <c r="I85" s="103"/>
      <c r="J85" s="103"/>
      <c r="K85" s="103"/>
      <c r="L85" s="103"/>
      <c r="M85" s="103"/>
      <c r="N85" s="103"/>
      <c r="O85" s="103"/>
    </row>
    <row r="86" spans="1:15" ht="22.5" x14ac:dyDescent="0.25">
      <c r="A86" s="78">
        <v>77</v>
      </c>
      <c r="B86" s="39" t="s">
        <v>133</v>
      </c>
      <c r="C86" s="39" t="s">
        <v>133</v>
      </c>
      <c r="D86" s="40" t="s">
        <v>46</v>
      </c>
      <c r="E86" s="61">
        <v>2360</v>
      </c>
      <c r="F86" s="44">
        <v>100</v>
      </c>
      <c r="G86" s="98">
        <f t="shared" si="1"/>
        <v>236000</v>
      </c>
      <c r="H86" s="103"/>
      <c r="I86" s="103"/>
      <c r="J86" s="103"/>
      <c r="K86" s="103"/>
      <c r="L86" s="103"/>
      <c r="M86" s="103"/>
      <c r="N86" s="103"/>
      <c r="O86" s="103"/>
    </row>
    <row r="87" spans="1:15" ht="22.5" x14ac:dyDescent="0.25">
      <c r="A87" s="78">
        <v>78</v>
      </c>
      <c r="B87" s="39" t="s">
        <v>134</v>
      </c>
      <c r="C87" s="39" t="s">
        <v>134</v>
      </c>
      <c r="D87" s="40" t="s">
        <v>46</v>
      </c>
      <c r="E87" s="61">
        <v>2360</v>
      </c>
      <c r="F87" s="44">
        <v>100</v>
      </c>
      <c r="G87" s="98">
        <f t="shared" si="1"/>
        <v>236000</v>
      </c>
      <c r="H87" s="103"/>
      <c r="I87" s="103"/>
      <c r="J87" s="103"/>
      <c r="K87" s="103"/>
      <c r="L87" s="103"/>
      <c r="M87" s="103"/>
      <c r="N87" s="103"/>
      <c r="O87" s="103"/>
    </row>
    <row r="88" spans="1:15" ht="22.5" x14ac:dyDescent="0.25">
      <c r="A88" s="78">
        <v>79</v>
      </c>
      <c r="B88" s="39" t="s">
        <v>135</v>
      </c>
      <c r="C88" s="39" t="s">
        <v>135</v>
      </c>
      <c r="D88" s="40" t="s">
        <v>46</v>
      </c>
      <c r="E88" s="61">
        <v>7420</v>
      </c>
      <c r="F88" s="44">
        <v>3</v>
      </c>
      <c r="G88" s="98">
        <f t="shared" si="1"/>
        <v>22260</v>
      </c>
      <c r="H88" s="103"/>
      <c r="I88" s="103"/>
      <c r="J88" s="103"/>
      <c r="K88" s="103"/>
      <c r="L88" s="103"/>
      <c r="M88" s="103"/>
      <c r="N88" s="103"/>
      <c r="O88" s="103"/>
    </row>
    <row r="89" spans="1:15" ht="45" x14ac:dyDescent="0.25">
      <c r="A89" s="78">
        <v>80</v>
      </c>
      <c r="B89" s="39" t="s">
        <v>136</v>
      </c>
      <c r="C89" s="39" t="s">
        <v>137</v>
      </c>
      <c r="D89" s="40" t="s">
        <v>46</v>
      </c>
      <c r="E89" s="61">
        <v>29168.73</v>
      </c>
      <c r="F89" s="42">
        <v>2</v>
      </c>
      <c r="G89" s="98">
        <f t="shared" si="1"/>
        <v>58337.46</v>
      </c>
      <c r="H89" s="103"/>
      <c r="I89" s="103"/>
      <c r="J89" s="103"/>
      <c r="K89" s="103"/>
      <c r="L89" s="103"/>
      <c r="M89" s="103"/>
      <c r="N89" s="103"/>
      <c r="O89" s="103"/>
    </row>
    <row r="90" spans="1:15" ht="45" x14ac:dyDescent="0.25">
      <c r="A90" s="78">
        <v>81</v>
      </c>
      <c r="B90" s="39" t="s">
        <v>136</v>
      </c>
      <c r="C90" s="39" t="s">
        <v>138</v>
      </c>
      <c r="D90" s="40" t="s">
        <v>46</v>
      </c>
      <c r="E90" s="61">
        <v>29401.49</v>
      </c>
      <c r="F90" s="42">
        <v>2</v>
      </c>
      <c r="G90" s="98">
        <f t="shared" si="1"/>
        <v>58802.98</v>
      </c>
      <c r="H90" s="103"/>
      <c r="I90" s="103"/>
      <c r="J90" s="103"/>
      <c r="K90" s="103"/>
      <c r="L90" s="103"/>
      <c r="M90" s="103"/>
      <c r="N90" s="103"/>
      <c r="O90" s="103"/>
    </row>
    <row r="91" spans="1:15" ht="45" x14ac:dyDescent="0.25">
      <c r="A91" s="78">
        <v>82</v>
      </c>
      <c r="B91" s="39" t="s">
        <v>139</v>
      </c>
      <c r="C91" s="39" t="s">
        <v>140</v>
      </c>
      <c r="D91" s="40" t="s">
        <v>46</v>
      </c>
      <c r="E91" s="61">
        <v>29401.49</v>
      </c>
      <c r="F91" s="42">
        <v>3</v>
      </c>
      <c r="G91" s="98">
        <f t="shared" si="1"/>
        <v>88204.47</v>
      </c>
      <c r="H91" s="103"/>
      <c r="I91" s="103"/>
      <c r="J91" s="103"/>
      <c r="K91" s="103"/>
      <c r="L91" s="103"/>
      <c r="M91" s="103"/>
      <c r="N91" s="103"/>
      <c r="O91" s="103"/>
    </row>
    <row r="92" spans="1:15" ht="33.75" x14ac:dyDescent="0.25">
      <c r="A92" s="78">
        <v>83</v>
      </c>
      <c r="B92" s="39" t="s">
        <v>141</v>
      </c>
      <c r="C92" s="39" t="s">
        <v>142</v>
      </c>
      <c r="D92" s="40" t="s">
        <v>46</v>
      </c>
      <c r="E92" s="61">
        <v>18185.59</v>
      </c>
      <c r="F92" s="42">
        <v>1</v>
      </c>
      <c r="G92" s="98">
        <f t="shared" si="1"/>
        <v>18185.59</v>
      </c>
      <c r="H92" s="103"/>
      <c r="I92" s="103"/>
      <c r="J92" s="103"/>
      <c r="K92" s="103"/>
      <c r="L92" s="103"/>
      <c r="M92" s="103"/>
      <c r="N92" s="103"/>
      <c r="O92" s="103"/>
    </row>
    <row r="93" spans="1:15" ht="45" x14ac:dyDescent="0.25">
      <c r="A93" s="78">
        <v>84</v>
      </c>
      <c r="B93" s="39" t="s">
        <v>136</v>
      </c>
      <c r="C93" s="39" t="s">
        <v>143</v>
      </c>
      <c r="D93" s="40" t="s">
        <v>46</v>
      </c>
      <c r="E93" s="61">
        <v>33456.269999999997</v>
      </c>
      <c r="F93" s="42">
        <v>5</v>
      </c>
      <c r="G93" s="98">
        <f t="shared" si="1"/>
        <v>167281.34999999998</v>
      </c>
      <c r="H93" s="103"/>
      <c r="I93" s="103"/>
      <c r="J93" s="103"/>
      <c r="K93" s="103"/>
      <c r="L93" s="103"/>
      <c r="M93" s="103"/>
      <c r="N93" s="103"/>
      <c r="O93" s="103"/>
    </row>
    <row r="94" spans="1:15" ht="45" x14ac:dyDescent="0.25">
      <c r="A94" s="78">
        <v>85</v>
      </c>
      <c r="B94" s="39" t="s">
        <v>136</v>
      </c>
      <c r="C94" s="39" t="s">
        <v>144</v>
      </c>
      <c r="D94" s="40" t="s">
        <v>46</v>
      </c>
      <c r="E94" s="61">
        <v>35379.24</v>
      </c>
      <c r="F94" s="42">
        <v>1</v>
      </c>
      <c r="G94" s="98">
        <f t="shared" si="1"/>
        <v>35379.24</v>
      </c>
      <c r="H94" s="103"/>
      <c r="I94" s="103"/>
      <c r="J94" s="103"/>
      <c r="K94" s="103"/>
      <c r="L94" s="103"/>
      <c r="M94" s="103"/>
      <c r="N94" s="103"/>
      <c r="O94" s="103"/>
    </row>
    <row r="95" spans="1:15" ht="45" x14ac:dyDescent="0.25">
      <c r="A95" s="78">
        <v>86</v>
      </c>
      <c r="B95" s="39" t="s">
        <v>136</v>
      </c>
      <c r="C95" s="39" t="s">
        <v>145</v>
      </c>
      <c r="D95" s="40" t="s">
        <v>46</v>
      </c>
      <c r="E95" s="61">
        <v>43527.95</v>
      </c>
      <c r="F95" s="42">
        <v>1</v>
      </c>
      <c r="G95" s="98">
        <f t="shared" si="1"/>
        <v>43527.95</v>
      </c>
      <c r="H95" s="103"/>
      <c r="I95" s="103"/>
      <c r="J95" s="103"/>
      <c r="K95" s="103"/>
      <c r="L95" s="103"/>
      <c r="M95" s="103"/>
      <c r="N95" s="103"/>
      <c r="O95" s="103"/>
    </row>
    <row r="96" spans="1:15" ht="33.75" x14ac:dyDescent="0.25">
      <c r="A96" s="78">
        <v>87</v>
      </c>
      <c r="B96" s="39" t="s">
        <v>136</v>
      </c>
      <c r="C96" s="39" t="s">
        <v>146</v>
      </c>
      <c r="D96" s="40" t="s">
        <v>46</v>
      </c>
      <c r="E96" s="61">
        <v>18105.11</v>
      </c>
      <c r="F96" s="42">
        <v>10</v>
      </c>
      <c r="G96" s="98">
        <f t="shared" si="1"/>
        <v>181051.1</v>
      </c>
      <c r="H96" s="103"/>
      <c r="I96" s="103"/>
      <c r="J96" s="103"/>
      <c r="K96" s="103"/>
      <c r="L96" s="103"/>
      <c r="M96" s="103"/>
      <c r="N96" s="103"/>
      <c r="O96" s="103"/>
    </row>
    <row r="97" spans="1:15" s="4" customFormat="1" ht="33" customHeight="1" x14ac:dyDescent="0.2">
      <c r="A97" s="78">
        <v>88</v>
      </c>
      <c r="B97" s="39" t="s">
        <v>136</v>
      </c>
      <c r="C97" s="39" t="s">
        <v>147</v>
      </c>
      <c r="D97" s="40" t="s">
        <v>46</v>
      </c>
      <c r="E97" s="61">
        <v>26556.18</v>
      </c>
      <c r="F97" s="42">
        <v>10</v>
      </c>
      <c r="G97" s="98">
        <f t="shared" si="1"/>
        <v>265561.8</v>
      </c>
      <c r="H97" s="100"/>
      <c r="I97" s="101"/>
      <c r="J97" s="101"/>
      <c r="K97" s="101"/>
      <c r="L97" s="101"/>
      <c r="M97" s="101"/>
      <c r="N97" s="101"/>
      <c r="O97" s="101"/>
    </row>
    <row r="98" spans="1:15" ht="33.75" x14ac:dyDescent="0.25">
      <c r="A98" s="78">
        <v>89</v>
      </c>
      <c r="B98" s="39" t="s">
        <v>136</v>
      </c>
      <c r="C98" s="39" t="s">
        <v>148</v>
      </c>
      <c r="D98" s="40" t="s">
        <v>46</v>
      </c>
      <c r="E98" s="61">
        <v>11511.74</v>
      </c>
      <c r="F98" s="42">
        <v>15</v>
      </c>
      <c r="G98" s="98">
        <f t="shared" si="1"/>
        <v>172676.1</v>
      </c>
      <c r="H98" s="103"/>
      <c r="I98" s="103"/>
      <c r="J98" s="103"/>
      <c r="K98" s="103"/>
      <c r="L98" s="103"/>
      <c r="M98" s="103"/>
      <c r="N98" s="103"/>
      <c r="O98" s="103"/>
    </row>
    <row r="99" spans="1:15" ht="33.75" x14ac:dyDescent="0.25">
      <c r="A99" s="78">
        <v>90</v>
      </c>
      <c r="B99" s="39" t="s">
        <v>149</v>
      </c>
      <c r="C99" s="39" t="s">
        <v>150</v>
      </c>
      <c r="D99" s="40" t="s">
        <v>151</v>
      </c>
      <c r="E99" s="61">
        <v>12872.1</v>
      </c>
      <c r="F99" s="42">
        <v>3</v>
      </c>
      <c r="G99" s="98">
        <f t="shared" si="1"/>
        <v>38616.300000000003</v>
      </c>
      <c r="H99" s="103"/>
      <c r="I99" s="103"/>
      <c r="J99" s="103"/>
      <c r="K99" s="103"/>
      <c r="L99" s="103"/>
      <c r="M99" s="103"/>
      <c r="N99" s="103"/>
      <c r="O99" s="103"/>
    </row>
    <row r="100" spans="1:15" ht="22.5" x14ac:dyDescent="0.25">
      <c r="A100" s="78">
        <v>91</v>
      </c>
      <c r="B100" s="82" t="s">
        <v>350</v>
      </c>
      <c r="C100" s="82" t="s">
        <v>351</v>
      </c>
      <c r="D100" s="83" t="s">
        <v>46</v>
      </c>
      <c r="E100" s="84">
        <v>98395</v>
      </c>
      <c r="F100" s="85">
        <v>10</v>
      </c>
      <c r="G100" s="98">
        <f t="shared" si="1"/>
        <v>983950</v>
      </c>
      <c r="H100" s="103">
        <v>98300</v>
      </c>
      <c r="I100" s="103"/>
      <c r="J100" s="103"/>
      <c r="K100" s="103"/>
      <c r="L100" s="103"/>
      <c r="M100" s="103"/>
      <c r="N100" s="103">
        <v>98300</v>
      </c>
      <c r="O100" s="103"/>
    </row>
    <row r="101" spans="1:15" ht="33.75" x14ac:dyDescent="0.25">
      <c r="A101" s="78">
        <v>92</v>
      </c>
      <c r="B101" s="39" t="s">
        <v>152</v>
      </c>
      <c r="C101" s="39" t="s">
        <v>153</v>
      </c>
      <c r="D101" s="40" t="s">
        <v>42</v>
      </c>
      <c r="E101" s="61">
        <v>1520.54</v>
      </c>
      <c r="F101" s="42">
        <v>10</v>
      </c>
      <c r="G101" s="98">
        <f t="shared" si="1"/>
        <v>15205.4</v>
      </c>
      <c r="H101" s="103"/>
      <c r="I101" s="103"/>
      <c r="J101" s="103"/>
      <c r="K101" s="103"/>
      <c r="L101" s="103"/>
      <c r="M101" s="103"/>
      <c r="N101" s="103"/>
      <c r="O101" s="103"/>
    </row>
    <row r="102" spans="1:15" x14ac:dyDescent="0.25">
      <c r="A102" s="78">
        <v>93</v>
      </c>
      <c r="B102" s="39" t="s">
        <v>154</v>
      </c>
      <c r="C102" s="39" t="s">
        <v>155</v>
      </c>
      <c r="D102" s="40" t="s">
        <v>42</v>
      </c>
      <c r="E102" s="61">
        <v>2770.23</v>
      </c>
      <c r="F102" s="42">
        <v>2</v>
      </c>
      <c r="G102" s="98">
        <f t="shared" si="1"/>
        <v>5540.46</v>
      </c>
      <c r="H102" s="103"/>
      <c r="I102" s="103"/>
      <c r="J102" s="103"/>
      <c r="K102" s="103"/>
      <c r="L102" s="103"/>
      <c r="M102" s="103"/>
      <c r="N102" s="103"/>
      <c r="O102" s="103"/>
    </row>
    <row r="103" spans="1:15" x14ac:dyDescent="0.25">
      <c r="A103" s="78">
        <v>94</v>
      </c>
      <c r="B103" s="39" t="s">
        <v>156</v>
      </c>
      <c r="C103" s="39" t="s">
        <v>157</v>
      </c>
      <c r="D103" s="40" t="s">
        <v>42</v>
      </c>
      <c r="E103" s="61">
        <v>3486.22</v>
      </c>
      <c r="F103" s="42">
        <v>2</v>
      </c>
      <c r="G103" s="98">
        <f t="shared" si="1"/>
        <v>6972.44</v>
      </c>
      <c r="H103" s="103"/>
      <c r="I103" s="103"/>
      <c r="J103" s="103"/>
      <c r="K103" s="103"/>
      <c r="L103" s="103"/>
      <c r="M103" s="103"/>
      <c r="N103" s="103"/>
      <c r="O103" s="103"/>
    </row>
    <row r="104" spans="1:15" x14ac:dyDescent="0.25">
      <c r="A104" s="78">
        <v>95</v>
      </c>
      <c r="B104" s="39" t="s">
        <v>158</v>
      </c>
      <c r="C104" s="39" t="s">
        <v>159</v>
      </c>
      <c r="D104" s="40" t="s">
        <v>42</v>
      </c>
      <c r="E104" s="61">
        <v>2516.4899999999998</v>
      </c>
      <c r="F104" s="42">
        <v>2</v>
      </c>
      <c r="G104" s="98">
        <f t="shared" si="1"/>
        <v>5032.9799999999996</v>
      </c>
      <c r="H104" s="103"/>
      <c r="I104" s="103"/>
      <c r="J104" s="103"/>
      <c r="K104" s="103"/>
      <c r="L104" s="103"/>
      <c r="M104" s="103"/>
      <c r="N104" s="103"/>
      <c r="O104" s="103"/>
    </row>
    <row r="105" spans="1:15" x14ac:dyDescent="0.25">
      <c r="A105" s="78">
        <v>96</v>
      </c>
      <c r="B105" s="39" t="s">
        <v>160</v>
      </c>
      <c r="C105" s="39" t="s">
        <v>161</v>
      </c>
      <c r="D105" s="40" t="s">
        <v>42</v>
      </c>
      <c r="E105" s="61">
        <v>2774.51</v>
      </c>
      <c r="F105" s="42">
        <v>2</v>
      </c>
      <c r="G105" s="98">
        <f t="shared" si="1"/>
        <v>5549.02</v>
      </c>
      <c r="H105" s="103"/>
      <c r="I105" s="103"/>
      <c r="J105" s="103"/>
      <c r="K105" s="103"/>
      <c r="L105" s="103"/>
      <c r="M105" s="103"/>
      <c r="N105" s="103"/>
      <c r="O105" s="103"/>
    </row>
    <row r="106" spans="1:15" ht="45" x14ac:dyDescent="0.25">
      <c r="A106" s="78">
        <v>97</v>
      </c>
      <c r="B106" s="39" t="s">
        <v>162</v>
      </c>
      <c r="C106" s="39" t="s">
        <v>163</v>
      </c>
      <c r="D106" s="40" t="s">
        <v>151</v>
      </c>
      <c r="E106" s="61">
        <v>27704.44</v>
      </c>
      <c r="F106" s="42">
        <v>1</v>
      </c>
      <c r="G106" s="98">
        <f t="shared" si="1"/>
        <v>27704.44</v>
      </c>
      <c r="H106" s="103"/>
      <c r="I106" s="103"/>
      <c r="J106" s="103"/>
      <c r="K106" s="103"/>
      <c r="L106" s="103"/>
      <c r="M106" s="103"/>
      <c r="N106" s="103"/>
      <c r="O106" s="103"/>
    </row>
    <row r="107" spans="1:15" ht="33.75" x14ac:dyDescent="0.25">
      <c r="A107" s="78">
        <v>98</v>
      </c>
      <c r="B107" s="39" t="s">
        <v>164</v>
      </c>
      <c r="C107" s="39" t="s">
        <v>165</v>
      </c>
      <c r="D107" s="40" t="s">
        <v>42</v>
      </c>
      <c r="E107" s="62">
        <v>67049</v>
      </c>
      <c r="F107" s="46">
        <v>1</v>
      </c>
      <c r="G107" s="98">
        <f t="shared" si="1"/>
        <v>67049</v>
      </c>
      <c r="H107" s="103"/>
      <c r="I107" s="103"/>
      <c r="J107" s="103"/>
      <c r="K107" s="103"/>
      <c r="L107" s="103"/>
      <c r="M107" s="103"/>
      <c r="N107" s="103"/>
      <c r="O107" s="103"/>
    </row>
    <row r="108" spans="1:15" ht="33.75" x14ac:dyDescent="0.25">
      <c r="A108" s="78">
        <v>99</v>
      </c>
      <c r="B108" s="39" t="s">
        <v>166</v>
      </c>
      <c r="C108" s="39" t="s">
        <v>167</v>
      </c>
      <c r="D108" s="40" t="s">
        <v>42</v>
      </c>
      <c r="E108" s="62">
        <v>152150</v>
      </c>
      <c r="F108" s="46">
        <v>1</v>
      </c>
      <c r="G108" s="98">
        <f t="shared" si="1"/>
        <v>152150</v>
      </c>
      <c r="H108" s="103"/>
      <c r="I108" s="103"/>
      <c r="J108" s="103"/>
      <c r="K108" s="103"/>
      <c r="L108" s="103"/>
      <c r="M108" s="103"/>
      <c r="N108" s="103"/>
      <c r="O108" s="103"/>
    </row>
    <row r="109" spans="1:15" ht="33.75" x14ac:dyDescent="0.25">
      <c r="A109" s="78">
        <v>100</v>
      </c>
      <c r="B109" s="39" t="s">
        <v>168</v>
      </c>
      <c r="C109" s="39" t="s">
        <v>169</v>
      </c>
      <c r="D109" s="40" t="s">
        <v>42</v>
      </c>
      <c r="E109" s="62">
        <v>172785</v>
      </c>
      <c r="F109" s="46">
        <v>2</v>
      </c>
      <c r="G109" s="98">
        <f t="shared" si="1"/>
        <v>345570</v>
      </c>
      <c r="H109" s="103"/>
      <c r="I109" s="103"/>
      <c r="J109" s="103"/>
      <c r="K109" s="103"/>
      <c r="L109" s="103"/>
      <c r="M109" s="103"/>
      <c r="N109" s="103"/>
      <c r="O109" s="103"/>
    </row>
    <row r="110" spans="1:15" ht="22.5" x14ac:dyDescent="0.25">
      <c r="A110" s="78">
        <v>101</v>
      </c>
      <c r="B110" s="39" t="s">
        <v>170</v>
      </c>
      <c r="C110" s="39" t="s">
        <v>171</v>
      </c>
      <c r="D110" s="40" t="s">
        <v>42</v>
      </c>
      <c r="E110" s="62">
        <v>206310</v>
      </c>
      <c r="F110" s="46">
        <v>1</v>
      </c>
      <c r="G110" s="98">
        <f t="shared" si="1"/>
        <v>206310</v>
      </c>
      <c r="H110" s="103"/>
      <c r="I110" s="103"/>
      <c r="J110" s="103"/>
      <c r="K110" s="103"/>
      <c r="L110" s="103"/>
      <c r="M110" s="103"/>
      <c r="N110" s="103"/>
      <c r="O110" s="103"/>
    </row>
    <row r="111" spans="1:15" s="1" customFormat="1" ht="22.5" x14ac:dyDescent="0.25">
      <c r="A111" s="78">
        <v>102</v>
      </c>
      <c r="B111" s="47" t="s">
        <v>172</v>
      </c>
      <c r="C111" s="47" t="s">
        <v>173</v>
      </c>
      <c r="D111" s="91" t="s">
        <v>42</v>
      </c>
      <c r="E111" s="92">
        <v>31625</v>
      </c>
      <c r="F111" s="48">
        <v>2</v>
      </c>
      <c r="G111" s="98">
        <f t="shared" si="1"/>
        <v>63250</v>
      </c>
      <c r="H111" s="101"/>
      <c r="I111" s="101"/>
      <c r="J111" s="101"/>
      <c r="K111" s="101"/>
      <c r="L111" s="101"/>
      <c r="M111" s="101"/>
      <c r="N111" s="101"/>
      <c r="O111" s="101"/>
    </row>
    <row r="112" spans="1:15" s="1" customFormat="1" x14ac:dyDescent="0.25">
      <c r="A112" s="78">
        <v>103</v>
      </c>
      <c r="B112" s="47" t="s">
        <v>174</v>
      </c>
      <c r="C112" s="47" t="s">
        <v>175</v>
      </c>
      <c r="D112" s="91" t="s">
        <v>46</v>
      </c>
      <c r="E112" s="92">
        <v>846000</v>
      </c>
      <c r="F112" s="48">
        <v>1</v>
      </c>
      <c r="G112" s="98">
        <f t="shared" si="1"/>
        <v>846000</v>
      </c>
      <c r="H112" s="101"/>
      <c r="I112" s="101"/>
      <c r="J112" s="101"/>
      <c r="K112" s="101"/>
      <c r="L112" s="101"/>
      <c r="M112" s="101"/>
      <c r="N112" s="101"/>
      <c r="O112" s="101"/>
    </row>
    <row r="113" spans="1:15" s="1" customFormat="1" x14ac:dyDescent="0.25">
      <c r="A113" s="78">
        <v>104</v>
      </c>
      <c r="B113" s="47" t="s">
        <v>176</v>
      </c>
      <c r="C113" s="47" t="s">
        <v>175</v>
      </c>
      <c r="D113" s="91" t="s">
        <v>46</v>
      </c>
      <c r="E113" s="92">
        <v>556000</v>
      </c>
      <c r="F113" s="48">
        <v>1</v>
      </c>
      <c r="G113" s="98">
        <f t="shared" si="1"/>
        <v>556000</v>
      </c>
      <c r="H113" s="101"/>
      <c r="I113" s="101"/>
      <c r="J113" s="101"/>
      <c r="K113" s="101"/>
      <c r="L113" s="101"/>
      <c r="M113" s="101"/>
      <c r="N113" s="101"/>
      <c r="O113" s="101"/>
    </row>
    <row r="114" spans="1:15" s="1" customFormat="1" ht="67.5" x14ac:dyDescent="0.25">
      <c r="A114" s="78">
        <v>105</v>
      </c>
      <c r="B114" s="47" t="s">
        <v>177</v>
      </c>
      <c r="C114" s="47" t="s">
        <v>178</v>
      </c>
      <c r="D114" s="48" t="s">
        <v>151</v>
      </c>
      <c r="E114" s="86">
        <v>11424</v>
      </c>
      <c r="F114" s="85">
        <v>4</v>
      </c>
      <c r="G114" s="98">
        <f t="shared" si="1"/>
        <v>45696</v>
      </c>
      <c r="H114" s="101"/>
      <c r="I114" s="101"/>
      <c r="J114" s="101"/>
      <c r="K114" s="101"/>
      <c r="L114" s="101"/>
      <c r="M114" s="101"/>
      <c r="N114" s="101"/>
      <c r="O114" s="101"/>
    </row>
    <row r="115" spans="1:15" s="1" customFormat="1" ht="67.5" x14ac:dyDescent="0.25">
      <c r="A115" s="78">
        <v>106</v>
      </c>
      <c r="B115" s="47" t="s">
        <v>179</v>
      </c>
      <c r="C115" s="47" t="s">
        <v>180</v>
      </c>
      <c r="D115" s="48" t="s">
        <v>151</v>
      </c>
      <c r="E115" s="86">
        <v>47231</v>
      </c>
      <c r="F115" s="85">
        <v>8</v>
      </c>
      <c r="G115" s="98">
        <f t="shared" si="1"/>
        <v>377848</v>
      </c>
      <c r="H115" s="101"/>
      <c r="I115" s="101"/>
      <c r="J115" s="101"/>
      <c r="K115" s="101"/>
      <c r="L115" s="101"/>
      <c r="M115" s="101"/>
      <c r="N115" s="101"/>
      <c r="O115" s="101"/>
    </row>
    <row r="116" spans="1:15" ht="56.25" x14ac:dyDescent="0.25">
      <c r="A116" s="78">
        <v>107</v>
      </c>
      <c r="B116" s="39" t="s">
        <v>181</v>
      </c>
      <c r="C116" s="39" t="s">
        <v>182</v>
      </c>
      <c r="D116" s="46" t="s">
        <v>42</v>
      </c>
      <c r="E116" s="63">
        <v>39778</v>
      </c>
      <c r="F116" s="43">
        <v>30</v>
      </c>
      <c r="G116" s="98">
        <f t="shared" si="1"/>
        <v>1193340</v>
      </c>
      <c r="H116" s="103"/>
      <c r="I116" s="103"/>
      <c r="J116" s="103"/>
      <c r="K116" s="103"/>
      <c r="L116" s="103"/>
      <c r="M116" s="103"/>
      <c r="N116" s="103"/>
      <c r="O116" s="103"/>
    </row>
    <row r="117" spans="1:15" s="1" customFormat="1" ht="33.75" x14ac:dyDescent="0.25">
      <c r="A117" s="78">
        <v>108</v>
      </c>
      <c r="B117" s="39" t="s">
        <v>183</v>
      </c>
      <c r="C117" s="39" t="s">
        <v>184</v>
      </c>
      <c r="D117" s="46" t="s">
        <v>42</v>
      </c>
      <c r="E117" s="63">
        <v>35028.22</v>
      </c>
      <c r="F117" s="43">
        <v>5</v>
      </c>
      <c r="G117" s="98">
        <f t="shared" si="1"/>
        <v>175141.1</v>
      </c>
      <c r="H117" s="101"/>
      <c r="I117" s="101"/>
      <c r="J117" s="101"/>
      <c r="K117" s="101"/>
      <c r="L117" s="101"/>
      <c r="M117" s="101"/>
      <c r="N117" s="101"/>
      <c r="O117" s="101"/>
    </row>
    <row r="118" spans="1:15" s="1" customFormat="1" ht="33.75" x14ac:dyDescent="0.25">
      <c r="A118" s="78">
        <v>109</v>
      </c>
      <c r="B118" s="39" t="s">
        <v>185</v>
      </c>
      <c r="C118" s="39" t="s">
        <v>186</v>
      </c>
      <c r="D118" s="46" t="s">
        <v>42</v>
      </c>
      <c r="E118" s="63">
        <v>26784.94</v>
      </c>
      <c r="F118" s="43">
        <v>20</v>
      </c>
      <c r="G118" s="98">
        <f t="shared" ref="G118:G123" si="2">F118*E118</f>
        <v>535698.79999999993</v>
      </c>
      <c r="H118" s="101"/>
      <c r="I118" s="101"/>
      <c r="J118" s="101"/>
      <c r="K118" s="101"/>
      <c r="L118" s="101"/>
      <c r="M118" s="101"/>
      <c r="N118" s="101"/>
      <c r="O118" s="101"/>
    </row>
    <row r="119" spans="1:15" s="1" customFormat="1" ht="33.75" x14ac:dyDescent="0.25">
      <c r="A119" s="78">
        <v>110</v>
      </c>
      <c r="B119" s="39" t="s">
        <v>187</v>
      </c>
      <c r="C119" s="39" t="s">
        <v>188</v>
      </c>
      <c r="D119" s="46" t="s">
        <v>42</v>
      </c>
      <c r="E119" s="63">
        <v>13125.21</v>
      </c>
      <c r="F119" s="43">
        <v>2</v>
      </c>
      <c r="G119" s="98">
        <f t="shared" si="2"/>
        <v>26250.42</v>
      </c>
      <c r="H119" s="101"/>
      <c r="I119" s="101"/>
      <c r="J119" s="101"/>
      <c r="K119" s="101"/>
      <c r="L119" s="101"/>
      <c r="M119" s="101"/>
      <c r="N119" s="101"/>
      <c r="O119" s="101"/>
    </row>
    <row r="120" spans="1:15" s="1" customFormat="1" ht="45" x14ac:dyDescent="0.25">
      <c r="A120" s="78">
        <v>111</v>
      </c>
      <c r="B120" s="47" t="s">
        <v>355</v>
      </c>
      <c r="C120" s="47" t="s">
        <v>356</v>
      </c>
      <c r="D120" s="48" t="s">
        <v>42</v>
      </c>
      <c r="E120" s="86">
        <v>55424</v>
      </c>
      <c r="F120" s="85">
        <v>10</v>
      </c>
      <c r="G120" s="98">
        <f t="shared" si="2"/>
        <v>554240</v>
      </c>
      <c r="H120" s="101"/>
      <c r="I120" s="101"/>
      <c r="J120" s="101"/>
      <c r="K120" s="101"/>
      <c r="L120" s="101"/>
      <c r="M120" s="101"/>
      <c r="N120" s="101"/>
      <c r="O120" s="101"/>
    </row>
    <row r="121" spans="1:15" s="1" customFormat="1" ht="45" x14ac:dyDescent="0.25">
      <c r="A121" s="78">
        <v>112</v>
      </c>
      <c r="B121" s="47" t="s">
        <v>357</v>
      </c>
      <c r="C121" s="47" t="s">
        <v>358</v>
      </c>
      <c r="D121" s="48" t="s">
        <v>42</v>
      </c>
      <c r="E121" s="86">
        <v>96479</v>
      </c>
      <c r="F121" s="85">
        <v>10</v>
      </c>
      <c r="G121" s="98">
        <f t="shared" si="2"/>
        <v>964790</v>
      </c>
      <c r="H121" s="101"/>
      <c r="I121" s="101"/>
      <c r="J121" s="101"/>
      <c r="K121" s="101"/>
      <c r="L121" s="101"/>
      <c r="M121" s="101"/>
      <c r="N121" s="101"/>
      <c r="O121" s="101"/>
    </row>
    <row r="122" spans="1:15" ht="45" x14ac:dyDescent="0.25">
      <c r="A122" s="78">
        <v>113</v>
      </c>
      <c r="B122" s="47" t="s">
        <v>359</v>
      </c>
      <c r="C122" s="47" t="s">
        <v>362</v>
      </c>
      <c r="D122" s="48" t="s">
        <v>42</v>
      </c>
      <c r="E122" s="86">
        <v>71121</v>
      </c>
      <c r="F122" s="85">
        <v>1</v>
      </c>
      <c r="G122" s="98">
        <f t="shared" si="2"/>
        <v>71121</v>
      </c>
      <c r="H122" s="103"/>
      <c r="I122" s="103"/>
      <c r="J122" s="103"/>
      <c r="K122" s="103"/>
      <c r="L122" s="103"/>
      <c r="M122" s="103"/>
      <c r="N122" s="103"/>
      <c r="O122" s="103"/>
    </row>
    <row r="123" spans="1:15" ht="45" x14ac:dyDescent="0.25">
      <c r="A123" s="78">
        <v>114</v>
      </c>
      <c r="B123" s="47" t="s">
        <v>359</v>
      </c>
      <c r="C123" s="47" t="s">
        <v>363</v>
      </c>
      <c r="D123" s="48" t="s">
        <v>42</v>
      </c>
      <c r="E123" s="86">
        <v>66291</v>
      </c>
      <c r="F123" s="85">
        <v>1</v>
      </c>
      <c r="G123" s="98">
        <f t="shared" si="2"/>
        <v>66291</v>
      </c>
      <c r="H123" s="103"/>
      <c r="I123" s="103"/>
      <c r="J123" s="103"/>
      <c r="K123" s="103"/>
      <c r="L123" s="103"/>
      <c r="M123" s="103"/>
      <c r="N123" s="103"/>
      <c r="O123" s="103"/>
    </row>
    <row r="124" spans="1:15" ht="45" x14ac:dyDescent="0.25">
      <c r="A124" s="78">
        <v>115</v>
      </c>
      <c r="B124" s="47" t="s">
        <v>359</v>
      </c>
      <c r="C124" s="47" t="s">
        <v>364</v>
      </c>
      <c r="D124" s="48" t="s">
        <v>42</v>
      </c>
      <c r="E124" s="86">
        <v>130289</v>
      </c>
      <c r="F124" s="85">
        <v>1</v>
      </c>
      <c r="G124" s="98">
        <f t="shared" ref="G124:G175" si="3">F124*E124</f>
        <v>130289</v>
      </c>
      <c r="H124" s="103"/>
      <c r="I124" s="103"/>
      <c r="J124" s="103"/>
      <c r="K124" s="103"/>
      <c r="L124" s="103"/>
      <c r="M124" s="103"/>
      <c r="N124" s="103"/>
      <c r="O124" s="103"/>
    </row>
    <row r="125" spans="1:15" ht="22.5" x14ac:dyDescent="0.25">
      <c r="A125" s="78">
        <v>116</v>
      </c>
      <c r="B125" s="41" t="s">
        <v>189</v>
      </c>
      <c r="C125" s="41" t="s">
        <v>190</v>
      </c>
      <c r="D125" s="43" t="s">
        <v>46</v>
      </c>
      <c r="E125" s="63">
        <v>7173.28</v>
      </c>
      <c r="F125" s="46">
        <v>1</v>
      </c>
      <c r="G125" s="98">
        <f t="shared" si="3"/>
        <v>7173.28</v>
      </c>
      <c r="H125" s="103"/>
      <c r="I125" s="103"/>
      <c r="J125" s="103"/>
      <c r="K125" s="103"/>
      <c r="L125" s="103"/>
      <c r="M125" s="103"/>
      <c r="N125" s="103"/>
      <c r="O125" s="103"/>
    </row>
    <row r="126" spans="1:15" ht="22.5" x14ac:dyDescent="0.25">
      <c r="A126" s="78">
        <v>117</v>
      </c>
      <c r="B126" s="39" t="s">
        <v>191</v>
      </c>
      <c r="C126" s="39" t="s">
        <v>192</v>
      </c>
      <c r="D126" s="46" t="s">
        <v>90</v>
      </c>
      <c r="E126" s="63">
        <v>18000</v>
      </c>
      <c r="F126" s="43">
        <v>3</v>
      </c>
      <c r="G126" s="98">
        <f t="shared" si="3"/>
        <v>54000</v>
      </c>
      <c r="H126" s="103">
        <v>17999</v>
      </c>
      <c r="I126" s="103">
        <v>17999</v>
      </c>
      <c r="J126" s="103">
        <v>18000</v>
      </c>
      <c r="K126" s="103"/>
      <c r="L126" s="103"/>
      <c r="M126" s="103"/>
      <c r="N126" s="103"/>
      <c r="O126" s="103"/>
    </row>
    <row r="127" spans="1:15" ht="22.5" x14ac:dyDescent="0.25">
      <c r="A127" s="78">
        <v>118</v>
      </c>
      <c r="B127" s="39" t="s">
        <v>193</v>
      </c>
      <c r="C127" s="39" t="s">
        <v>194</v>
      </c>
      <c r="D127" s="46" t="s">
        <v>90</v>
      </c>
      <c r="E127" s="63">
        <v>43811.78</v>
      </c>
      <c r="F127" s="43">
        <v>5</v>
      </c>
      <c r="G127" s="98">
        <f t="shared" si="3"/>
        <v>219058.9</v>
      </c>
      <c r="H127" s="103">
        <v>43811.7</v>
      </c>
      <c r="I127" s="103">
        <v>43811.7</v>
      </c>
      <c r="J127" s="63">
        <v>43811.78</v>
      </c>
      <c r="K127" s="103"/>
      <c r="L127" s="103"/>
      <c r="M127" s="103"/>
      <c r="N127" s="103"/>
      <c r="O127" s="103"/>
    </row>
    <row r="128" spans="1:15" ht="33.75" x14ac:dyDescent="0.25">
      <c r="A128" s="78">
        <v>119</v>
      </c>
      <c r="B128" s="39" t="s">
        <v>195</v>
      </c>
      <c r="C128" s="39" t="s">
        <v>196</v>
      </c>
      <c r="D128" s="46" t="s">
        <v>90</v>
      </c>
      <c r="E128" s="63">
        <v>72016.98</v>
      </c>
      <c r="F128" s="43">
        <v>2</v>
      </c>
      <c r="G128" s="98">
        <f t="shared" si="3"/>
        <v>144033.96</v>
      </c>
      <c r="H128" s="103">
        <v>72016.95</v>
      </c>
      <c r="I128" s="103">
        <v>72016.95</v>
      </c>
      <c r="J128" s="63">
        <v>72016.98</v>
      </c>
      <c r="K128" s="103"/>
      <c r="L128" s="103"/>
      <c r="M128" s="103"/>
      <c r="N128" s="103"/>
      <c r="O128" s="103"/>
    </row>
    <row r="129" spans="1:15" ht="33.75" x14ac:dyDescent="0.25">
      <c r="A129" s="78">
        <v>120</v>
      </c>
      <c r="B129" s="39" t="s">
        <v>197</v>
      </c>
      <c r="C129" s="39" t="s">
        <v>198</v>
      </c>
      <c r="D129" s="46" t="s">
        <v>90</v>
      </c>
      <c r="E129" s="63">
        <v>36603.19</v>
      </c>
      <c r="F129" s="43">
        <v>3</v>
      </c>
      <c r="G129" s="98">
        <f t="shared" si="3"/>
        <v>109809.57</v>
      </c>
      <c r="H129" s="103">
        <v>36603.17</v>
      </c>
      <c r="I129" s="103">
        <v>36603.17</v>
      </c>
      <c r="J129" s="63">
        <v>36603.19</v>
      </c>
      <c r="K129" s="103"/>
      <c r="L129" s="103"/>
      <c r="M129" s="103"/>
      <c r="N129" s="103"/>
      <c r="O129" s="103"/>
    </row>
    <row r="130" spans="1:15" ht="33.75" x14ac:dyDescent="0.25">
      <c r="A130" s="78">
        <v>121</v>
      </c>
      <c r="B130" s="39" t="s">
        <v>199</v>
      </c>
      <c r="C130" s="39" t="s">
        <v>200</v>
      </c>
      <c r="D130" s="46" t="s">
        <v>90</v>
      </c>
      <c r="E130" s="63">
        <v>40600</v>
      </c>
      <c r="F130" s="43">
        <v>3</v>
      </c>
      <c r="G130" s="98">
        <f t="shared" si="3"/>
        <v>121800</v>
      </c>
      <c r="H130" s="103">
        <v>40599.93</v>
      </c>
      <c r="I130" s="103">
        <v>40599.93</v>
      </c>
      <c r="J130" s="63">
        <v>40600</v>
      </c>
      <c r="K130" s="103"/>
      <c r="L130" s="103"/>
      <c r="M130" s="103"/>
      <c r="N130" s="103"/>
      <c r="O130" s="103"/>
    </row>
    <row r="131" spans="1:15" ht="22.5" x14ac:dyDescent="0.25">
      <c r="A131" s="78">
        <v>122</v>
      </c>
      <c r="B131" s="39" t="s">
        <v>201</v>
      </c>
      <c r="C131" s="39" t="s">
        <v>202</v>
      </c>
      <c r="D131" s="46" t="s">
        <v>90</v>
      </c>
      <c r="E131" s="63">
        <v>86700</v>
      </c>
      <c r="F131" s="43">
        <v>1</v>
      </c>
      <c r="G131" s="98">
        <f t="shared" si="3"/>
        <v>86700</v>
      </c>
      <c r="H131" s="103">
        <v>86699</v>
      </c>
      <c r="I131" s="103">
        <v>86699</v>
      </c>
      <c r="J131" s="63">
        <v>86700</v>
      </c>
      <c r="K131" s="103"/>
      <c r="L131" s="103"/>
      <c r="M131" s="103"/>
      <c r="N131" s="103"/>
      <c r="O131" s="103"/>
    </row>
    <row r="132" spans="1:15" ht="33.75" x14ac:dyDescent="0.25">
      <c r="A132" s="78">
        <v>123</v>
      </c>
      <c r="B132" s="39" t="s">
        <v>203</v>
      </c>
      <c r="C132" s="39" t="s">
        <v>204</v>
      </c>
      <c r="D132" s="46" t="s">
        <v>90</v>
      </c>
      <c r="E132" s="63">
        <v>62965.85</v>
      </c>
      <c r="F132" s="43">
        <v>1</v>
      </c>
      <c r="G132" s="98">
        <f t="shared" si="3"/>
        <v>62965.85</v>
      </c>
      <c r="H132" s="103">
        <v>62965.8</v>
      </c>
      <c r="I132" s="103">
        <v>62965.8</v>
      </c>
      <c r="J132" s="63">
        <v>62965.85</v>
      </c>
      <c r="K132" s="103"/>
      <c r="L132" s="103"/>
      <c r="M132" s="103"/>
      <c r="N132" s="103"/>
      <c r="O132" s="103"/>
    </row>
    <row r="133" spans="1:15" ht="22.5" x14ac:dyDescent="0.25">
      <c r="A133" s="78">
        <v>124</v>
      </c>
      <c r="B133" s="39" t="s">
        <v>205</v>
      </c>
      <c r="C133" s="39" t="s">
        <v>206</v>
      </c>
      <c r="D133" s="46" t="s">
        <v>90</v>
      </c>
      <c r="E133" s="63">
        <v>84200</v>
      </c>
      <c r="F133" s="43">
        <v>2</v>
      </c>
      <c r="G133" s="98">
        <f t="shared" si="3"/>
        <v>168400</v>
      </c>
      <c r="H133" s="103">
        <v>84199</v>
      </c>
      <c r="I133" s="103">
        <v>84199</v>
      </c>
      <c r="J133" s="63">
        <v>84200</v>
      </c>
      <c r="K133" s="103"/>
      <c r="L133" s="103"/>
      <c r="M133" s="103"/>
      <c r="N133" s="103"/>
      <c r="O133" s="103"/>
    </row>
    <row r="134" spans="1:15" ht="33.75" x14ac:dyDescent="0.25">
      <c r="A134" s="78">
        <v>125</v>
      </c>
      <c r="B134" s="39" t="s">
        <v>207</v>
      </c>
      <c r="C134" s="39" t="s">
        <v>208</v>
      </c>
      <c r="D134" s="46" t="s">
        <v>90</v>
      </c>
      <c r="E134" s="63">
        <v>73756.36</v>
      </c>
      <c r="F134" s="43">
        <v>1</v>
      </c>
      <c r="G134" s="98">
        <f t="shared" si="3"/>
        <v>73756.36</v>
      </c>
      <c r="H134" s="103">
        <v>73756.350000000006</v>
      </c>
      <c r="I134" s="103">
        <v>73756.350000000006</v>
      </c>
      <c r="J134" s="63">
        <v>73756.36</v>
      </c>
      <c r="K134" s="103"/>
      <c r="L134" s="103"/>
      <c r="M134" s="103"/>
      <c r="N134" s="103"/>
      <c r="O134" s="103"/>
    </row>
    <row r="135" spans="1:15" x14ac:dyDescent="0.25">
      <c r="A135" s="78">
        <v>126</v>
      </c>
      <c r="B135" s="39" t="s">
        <v>209</v>
      </c>
      <c r="C135" s="39" t="s">
        <v>210</v>
      </c>
      <c r="D135" s="46" t="s">
        <v>90</v>
      </c>
      <c r="E135" s="63">
        <v>58400</v>
      </c>
      <c r="F135" s="43">
        <v>3</v>
      </c>
      <c r="G135" s="98">
        <f t="shared" si="3"/>
        <v>175200</v>
      </c>
      <c r="H135" s="103">
        <v>58399</v>
      </c>
      <c r="I135" s="103">
        <v>58399</v>
      </c>
      <c r="J135" s="63">
        <v>58400</v>
      </c>
      <c r="K135" s="103"/>
      <c r="L135" s="103"/>
      <c r="M135" s="103"/>
      <c r="N135" s="103"/>
      <c r="O135" s="103"/>
    </row>
    <row r="136" spans="1:15" x14ac:dyDescent="0.25">
      <c r="A136" s="78">
        <v>127</v>
      </c>
      <c r="B136" s="39" t="s">
        <v>211</v>
      </c>
      <c r="C136" s="39" t="s">
        <v>212</v>
      </c>
      <c r="D136" s="46" t="s">
        <v>90</v>
      </c>
      <c r="E136" s="63">
        <v>43700</v>
      </c>
      <c r="F136" s="43">
        <v>5</v>
      </c>
      <c r="G136" s="98">
        <f t="shared" si="3"/>
        <v>218500</v>
      </c>
      <c r="H136" s="103">
        <v>43699</v>
      </c>
      <c r="I136" s="103">
        <v>43699</v>
      </c>
      <c r="J136" s="63">
        <v>43700</v>
      </c>
      <c r="K136" s="103"/>
      <c r="L136" s="103"/>
      <c r="M136" s="103"/>
      <c r="N136" s="103"/>
      <c r="O136" s="103"/>
    </row>
    <row r="137" spans="1:15" ht="33.75" x14ac:dyDescent="0.25">
      <c r="A137" s="78">
        <v>128</v>
      </c>
      <c r="B137" s="39" t="s">
        <v>213</v>
      </c>
      <c r="C137" s="39" t="s">
        <v>214</v>
      </c>
      <c r="D137" s="46" t="s">
        <v>90</v>
      </c>
      <c r="E137" s="63">
        <v>44100</v>
      </c>
      <c r="F137" s="43">
        <v>0.5</v>
      </c>
      <c r="G137" s="98">
        <f t="shared" si="3"/>
        <v>22050</v>
      </c>
      <c r="H137" s="103">
        <v>44000</v>
      </c>
      <c r="I137" s="103">
        <v>44000</v>
      </c>
      <c r="J137" s="63">
        <v>44100</v>
      </c>
      <c r="K137" s="103"/>
      <c r="L137" s="103"/>
      <c r="M137" s="103"/>
      <c r="N137" s="103"/>
      <c r="O137" s="103"/>
    </row>
    <row r="138" spans="1:15" ht="33.75" x14ac:dyDescent="0.25">
      <c r="A138" s="78">
        <v>129</v>
      </c>
      <c r="B138" s="39" t="s">
        <v>215</v>
      </c>
      <c r="C138" s="39" t="s">
        <v>214</v>
      </c>
      <c r="D138" s="46" t="s">
        <v>90</v>
      </c>
      <c r="E138" s="63">
        <v>51400</v>
      </c>
      <c r="F138" s="43">
        <v>0.5</v>
      </c>
      <c r="G138" s="98">
        <f t="shared" si="3"/>
        <v>25700</v>
      </c>
      <c r="H138" s="103">
        <v>51399.8</v>
      </c>
      <c r="I138" s="103">
        <v>51399.8</v>
      </c>
      <c r="J138" s="63">
        <v>51400</v>
      </c>
      <c r="K138" s="103"/>
      <c r="L138" s="103"/>
      <c r="M138" s="103"/>
      <c r="N138" s="103"/>
      <c r="O138" s="103"/>
    </row>
    <row r="139" spans="1:15" ht="33.75" x14ac:dyDescent="0.25">
      <c r="A139" s="78">
        <v>130</v>
      </c>
      <c r="B139" s="39" t="s">
        <v>216</v>
      </c>
      <c r="C139" s="39" t="s">
        <v>214</v>
      </c>
      <c r="D139" s="46" t="s">
        <v>90</v>
      </c>
      <c r="E139" s="63">
        <v>46500</v>
      </c>
      <c r="F139" s="43">
        <v>0.5</v>
      </c>
      <c r="G139" s="98">
        <f t="shared" si="3"/>
        <v>23250</v>
      </c>
      <c r="H139" s="103">
        <v>46499</v>
      </c>
      <c r="I139" s="103">
        <v>46499</v>
      </c>
      <c r="J139" s="63">
        <v>46500</v>
      </c>
      <c r="K139" s="103"/>
      <c r="L139" s="103"/>
      <c r="M139" s="103"/>
      <c r="N139" s="103"/>
      <c r="O139" s="103"/>
    </row>
    <row r="140" spans="1:15" ht="33.75" x14ac:dyDescent="0.25">
      <c r="A140" s="78">
        <v>131</v>
      </c>
      <c r="B140" s="39" t="s">
        <v>217</v>
      </c>
      <c r="C140" s="39" t="s">
        <v>214</v>
      </c>
      <c r="D140" s="46" t="s">
        <v>90</v>
      </c>
      <c r="E140" s="63">
        <v>54500</v>
      </c>
      <c r="F140" s="43">
        <v>0.5</v>
      </c>
      <c r="G140" s="98">
        <f t="shared" si="3"/>
        <v>27250</v>
      </c>
      <c r="H140" s="103">
        <v>54499</v>
      </c>
      <c r="I140" s="103">
        <v>54499</v>
      </c>
      <c r="J140" s="63">
        <v>54500</v>
      </c>
      <c r="K140" s="103"/>
      <c r="L140" s="103"/>
      <c r="M140" s="103"/>
      <c r="N140" s="103"/>
      <c r="O140" s="103"/>
    </row>
    <row r="141" spans="1:15" ht="33.75" x14ac:dyDescent="0.25">
      <c r="A141" s="78">
        <v>132</v>
      </c>
      <c r="B141" s="39" t="s">
        <v>218</v>
      </c>
      <c r="C141" s="39" t="s">
        <v>214</v>
      </c>
      <c r="D141" s="46" t="s">
        <v>90</v>
      </c>
      <c r="E141" s="63">
        <v>53200</v>
      </c>
      <c r="F141" s="43">
        <v>0.5</v>
      </c>
      <c r="G141" s="98">
        <f t="shared" si="3"/>
        <v>26600</v>
      </c>
      <c r="H141" s="103">
        <v>53199</v>
      </c>
      <c r="I141" s="103">
        <v>53199</v>
      </c>
      <c r="J141" s="63">
        <v>53200</v>
      </c>
      <c r="K141" s="103"/>
      <c r="L141" s="103"/>
      <c r="M141" s="103"/>
      <c r="N141" s="103"/>
      <c r="O141" s="103"/>
    </row>
    <row r="142" spans="1:15" ht="33.75" x14ac:dyDescent="0.25">
      <c r="A142" s="78">
        <v>133</v>
      </c>
      <c r="B142" s="39" t="s">
        <v>219</v>
      </c>
      <c r="C142" s="39" t="s">
        <v>220</v>
      </c>
      <c r="D142" s="46" t="s">
        <v>90</v>
      </c>
      <c r="E142" s="63">
        <v>63737</v>
      </c>
      <c r="F142" s="43">
        <v>1</v>
      </c>
      <c r="G142" s="98">
        <f t="shared" si="3"/>
        <v>63737</v>
      </c>
      <c r="H142" s="103">
        <v>63736.5</v>
      </c>
      <c r="I142" s="103">
        <v>63736.5</v>
      </c>
      <c r="J142" s="63">
        <v>63737</v>
      </c>
      <c r="K142" s="103"/>
      <c r="L142" s="103"/>
      <c r="M142" s="103"/>
      <c r="N142" s="103"/>
      <c r="O142" s="103"/>
    </row>
    <row r="143" spans="1:15" ht="33.75" x14ac:dyDescent="0.25">
      <c r="A143" s="78">
        <v>134</v>
      </c>
      <c r="B143" s="39" t="s">
        <v>221</v>
      </c>
      <c r="C143" s="39" t="s">
        <v>222</v>
      </c>
      <c r="D143" s="46" t="s">
        <v>90</v>
      </c>
      <c r="E143" s="63">
        <v>41988</v>
      </c>
      <c r="F143" s="43">
        <v>10</v>
      </c>
      <c r="G143" s="98">
        <f t="shared" si="3"/>
        <v>419880</v>
      </c>
      <c r="H143" s="103">
        <v>41987</v>
      </c>
      <c r="I143" s="103">
        <v>41987</v>
      </c>
      <c r="J143" s="63">
        <v>41988</v>
      </c>
      <c r="K143" s="103"/>
      <c r="L143" s="103"/>
      <c r="M143" s="103"/>
      <c r="N143" s="103"/>
      <c r="O143" s="103"/>
    </row>
    <row r="144" spans="1:15" ht="22.5" x14ac:dyDescent="0.25">
      <c r="A144" s="78">
        <v>135</v>
      </c>
      <c r="B144" s="39" t="s">
        <v>223</v>
      </c>
      <c r="C144" s="39" t="s">
        <v>224</v>
      </c>
      <c r="D144" s="46" t="s">
        <v>90</v>
      </c>
      <c r="E144" s="63">
        <v>44035</v>
      </c>
      <c r="F144" s="43">
        <v>10</v>
      </c>
      <c r="G144" s="98">
        <f t="shared" si="3"/>
        <v>440350</v>
      </c>
      <c r="H144" s="103">
        <v>44034</v>
      </c>
      <c r="I144" s="103">
        <v>44034</v>
      </c>
      <c r="J144" s="63">
        <v>44035</v>
      </c>
      <c r="K144" s="103"/>
      <c r="L144" s="103"/>
      <c r="M144" s="103"/>
      <c r="N144" s="103"/>
      <c r="O144" s="103"/>
    </row>
    <row r="145" spans="1:15" ht="33.75" x14ac:dyDescent="0.25">
      <c r="A145" s="78">
        <v>136</v>
      </c>
      <c r="B145" s="39" t="s">
        <v>225</v>
      </c>
      <c r="C145" s="39" t="s">
        <v>226</v>
      </c>
      <c r="D145" s="46" t="s">
        <v>90</v>
      </c>
      <c r="E145" s="63">
        <v>45525.919999999998</v>
      </c>
      <c r="F145" s="43">
        <v>10</v>
      </c>
      <c r="G145" s="98">
        <f t="shared" si="3"/>
        <v>455259.19999999995</v>
      </c>
      <c r="H145" s="103">
        <v>45525.9</v>
      </c>
      <c r="I145" s="103">
        <v>45525.9</v>
      </c>
      <c r="J145" s="63">
        <v>45525.919999999998</v>
      </c>
      <c r="K145" s="103"/>
      <c r="L145" s="103"/>
      <c r="M145" s="103"/>
      <c r="N145" s="103"/>
      <c r="O145" s="103"/>
    </row>
    <row r="146" spans="1:15" x14ac:dyDescent="0.25">
      <c r="A146" s="78">
        <v>137</v>
      </c>
      <c r="B146" s="39" t="s">
        <v>227</v>
      </c>
      <c r="C146" s="39" t="s">
        <v>228</v>
      </c>
      <c r="D146" s="46" t="s">
        <v>90</v>
      </c>
      <c r="E146" s="63">
        <v>46750</v>
      </c>
      <c r="F146" s="43">
        <v>5</v>
      </c>
      <c r="G146" s="98">
        <f t="shared" si="3"/>
        <v>233750</v>
      </c>
      <c r="H146" s="103">
        <v>46749</v>
      </c>
      <c r="I146" s="103">
        <v>46749</v>
      </c>
      <c r="J146" s="63">
        <v>46750</v>
      </c>
      <c r="K146" s="103"/>
      <c r="L146" s="103"/>
      <c r="M146" s="103"/>
      <c r="N146" s="103"/>
      <c r="O146" s="103"/>
    </row>
    <row r="147" spans="1:15" ht="33.75" x14ac:dyDescent="0.25">
      <c r="A147" s="78">
        <v>138</v>
      </c>
      <c r="B147" s="39" t="s">
        <v>229</v>
      </c>
      <c r="C147" s="39" t="s">
        <v>230</v>
      </c>
      <c r="D147" s="46" t="s">
        <v>90</v>
      </c>
      <c r="E147" s="63">
        <v>64075</v>
      </c>
      <c r="F147" s="43">
        <v>1</v>
      </c>
      <c r="G147" s="98">
        <f t="shared" si="3"/>
        <v>64075</v>
      </c>
      <c r="H147" s="103">
        <v>64074</v>
      </c>
      <c r="I147" s="103">
        <v>64074</v>
      </c>
      <c r="J147" s="63">
        <v>64075</v>
      </c>
      <c r="K147" s="103"/>
      <c r="L147" s="103"/>
      <c r="M147" s="103"/>
      <c r="N147" s="103"/>
      <c r="O147" s="103"/>
    </row>
    <row r="148" spans="1:15" ht="33.75" x14ac:dyDescent="0.25">
      <c r="A148" s="78">
        <v>139</v>
      </c>
      <c r="B148" s="39" t="s">
        <v>231</v>
      </c>
      <c r="C148" s="39" t="s">
        <v>232</v>
      </c>
      <c r="D148" s="46" t="s">
        <v>90</v>
      </c>
      <c r="E148" s="63">
        <v>44544.73</v>
      </c>
      <c r="F148" s="43">
        <v>1</v>
      </c>
      <c r="G148" s="98">
        <f t="shared" si="3"/>
        <v>44544.73</v>
      </c>
      <c r="H148" s="103">
        <v>44544.7</v>
      </c>
      <c r="I148" s="103">
        <v>44544.7</v>
      </c>
      <c r="J148" s="63">
        <v>44544.73</v>
      </c>
      <c r="K148" s="103"/>
      <c r="L148" s="103"/>
      <c r="M148" s="103"/>
      <c r="N148" s="103"/>
      <c r="O148" s="103"/>
    </row>
    <row r="149" spans="1:15" ht="45" x14ac:dyDescent="0.25">
      <c r="A149" s="78">
        <v>140</v>
      </c>
      <c r="B149" s="39" t="s">
        <v>233</v>
      </c>
      <c r="C149" s="39" t="s">
        <v>234</v>
      </c>
      <c r="D149" s="46" t="s">
        <v>90</v>
      </c>
      <c r="E149" s="63">
        <v>44851</v>
      </c>
      <c r="F149" s="43">
        <v>3</v>
      </c>
      <c r="G149" s="98">
        <f t="shared" si="3"/>
        <v>134553</v>
      </c>
      <c r="H149" s="103">
        <v>44850</v>
      </c>
      <c r="I149" s="103">
        <v>44850</v>
      </c>
      <c r="J149" s="63">
        <v>44851</v>
      </c>
      <c r="K149" s="103"/>
      <c r="L149" s="103"/>
      <c r="M149" s="103"/>
      <c r="N149" s="103"/>
      <c r="O149" s="103"/>
    </row>
    <row r="150" spans="1:15" ht="22.5" x14ac:dyDescent="0.25">
      <c r="A150" s="78">
        <v>141</v>
      </c>
      <c r="B150" s="39" t="s">
        <v>235</v>
      </c>
      <c r="C150" s="39" t="s">
        <v>236</v>
      </c>
      <c r="D150" s="46" t="s">
        <v>90</v>
      </c>
      <c r="E150" s="63">
        <v>137184.45000000001</v>
      </c>
      <c r="F150" s="43">
        <v>1</v>
      </c>
      <c r="G150" s="98">
        <f t="shared" si="3"/>
        <v>137184.45000000001</v>
      </c>
      <c r="H150" s="103">
        <v>137184.4</v>
      </c>
      <c r="I150" s="103">
        <v>137184.4</v>
      </c>
      <c r="J150" s="103">
        <v>137184.45000000001</v>
      </c>
      <c r="K150" s="103"/>
      <c r="L150" s="103"/>
      <c r="M150" s="103"/>
      <c r="N150" s="103"/>
      <c r="O150" s="103"/>
    </row>
    <row r="151" spans="1:15" x14ac:dyDescent="0.25">
      <c r="A151" s="78">
        <v>142</v>
      </c>
      <c r="B151" s="39" t="s">
        <v>237</v>
      </c>
      <c r="C151" s="39" t="s">
        <v>238</v>
      </c>
      <c r="D151" s="46" t="s">
        <v>42</v>
      </c>
      <c r="E151" s="63">
        <v>33321.5</v>
      </c>
      <c r="F151" s="43">
        <v>2</v>
      </c>
      <c r="G151" s="98">
        <f t="shared" si="3"/>
        <v>66643</v>
      </c>
      <c r="H151" s="103">
        <v>33320</v>
      </c>
      <c r="I151" s="103"/>
      <c r="J151" s="103"/>
      <c r="K151" s="103"/>
      <c r="L151" s="103"/>
      <c r="M151" s="103"/>
      <c r="N151" s="103">
        <v>33320</v>
      </c>
      <c r="O151" s="103"/>
    </row>
    <row r="152" spans="1:15" x14ac:dyDescent="0.25">
      <c r="A152" s="78">
        <v>143</v>
      </c>
      <c r="B152" s="39" t="s">
        <v>239</v>
      </c>
      <c r="C152" s="39" t="s">
        <v>240</v>
      </c>
      <c r="D152" s="46" t="s">
        <v>90</v>
      </c>
      <c r="E152" s="63">
        <v>51200</v>
      </c>
      <c r="F152" s="43">
        <v>5</v>
      </c>
      <c r="G152" s="98">
        <f t="shared" si="3"/>
        <v>256000</v>
      </c>
      <c r="H152" s="103"/>
      <c r="I152" s="103"/>
      <c r="J152" s="103"/>
      <c r="K152" s="103"/>
      <c r="L152" s="103"/>
      <c r="M152" s="103"/>
      <c r="N152" s="103"/>
      <c r="O152" s="103"/>
    </row>
    <row r="153" spans="1:15" x14ac:dyDescent="0.25">
      <c r="A153" s="78">
        <v>144</v>
      </c>
      <c r="B153" s="39" t="s">
        <v>241</v>
      </c>
      <c r="C153" s="39" t="s">
        <v>240</v>
      </c>
      <c r="D153" s="46" t="s">
        <v>90</v>
      </c>
      <c r="E153" s="63">
        <v>8063</v>
      </c>
      <c r="F153" s="43">
        <v>5</v>
      </c>
      <c r="G153" s="98">
        <f t="shared" si="3"/>
        <v>40315</v>
      </c>
      <c r="H153" s="103"/>
      <c r="I153" s="103"/>
      <c r="J153" s="103"/>
      <c r="K153" s="103"/>
      <c r="L153" s="103"/>
      <c r="M153" s="103"/>
      <c r="N153" s="103"/>
      <c r="O153" s="103"/>
    </row>
    <row r="154" spans="1:15" x14ac:dyDescent="0.25">
      <c r="A154" s="78">
        <v>145</v>
      </c>
      <c r="B154" s="39" t="s">
        <v>242</v>
      </c>
      <c r="C154" s="39" t="s">
        <v>240</v>
      </c>
      <c r="D154" s="46" t="s">
        <v>90</v>
      </c>
      <c r="E154" s="63">
        <v>10994.14</v>
      </c>
      <c r="F154" s="43">
        <v>2</v>
      </c>
      <c r="G154" s="98">
        <f t="shared" si="3"/>
        <v>21988.28</v>
      </c>
      <c r="H154" s="103"/>
      <c r="I154" s="103"/>
      <c r="J154" s="103"/>
      <c r="K154" s="103"/>
      <c r="L154" s="103"/>
      <c r="M154" s="103"/>
      <c r="N154" s="103"/>
      <c r="O154" s="103"/>
    </row>
    <row r="155" spans="1:15" x14ac:dyDescent="0.25">
      <c r="A155" s="78">
        <v>146</v>
      </c>
      <c r="B155" s="39" t="s">
        <v>243</v>
      </c>
      <c r="C155" s="39" t="s">
        <v>240</v>
      </c>
      <c r="D155" s="46" t="s">
        <v>90</v>
      </c>
      <c r="E155" s="63">
        <v>39258.93</v>
      </c>
      <c r="F155" s="43">
        <v>1</v>
      </c>
      <c r="G155" s="98">
        <f t="shared" si="3"/>
        <v>39258.93</v>
      </c>
      <c r="H155" s="103"/>
      <c r="I155" s="103"/>
      <c r="J155" s="103"/>
      <c r="K155" s="103"/>
      <c r="L155" s="103"/>
      <c r="M155" s="103"/>
      <c r="N155" s="103"/>
      <c r="O155" s="103"/>
    </row>
    <row r="156" spans="1:15" ht="22.5" x14ac:dyDescent="0.25">
      <c r="A156" s="78">
        <v>147</v>
      </c>
      <c r="B156" s="39" t="s">
        <v>244</v>
      </c>
      <c r="C156" s="39" t="s">
        <v>240</v>
      </c>
      <c r="D156" s="46" t="s">
        <v>90</v>
      </c>
      <c r="E156" s="63">
        <v>10463</v>
      </c>
      <c r="F156" s="43">
        <v>1</v>
      </c>
      <c r="G156" s="98">
        <f t="shared" si="3"/>
        <v>10463</v>
      </c>
      <c r="H156" s="103"/>
      <c r="I156" s="103"/>
      <c r="J156" s="103"/>
      <c r="K156" s="103"/>
      <c r="L156" s="103"/>
      <c r="M156" s="103"/>
      <c r="N156" s="103"/>
      <c r="O156" s="103"/>
    </row>
    <row r="157" spans="1:15" ht="22.5" x14ac:dyDescent="0.25">
      <c r="A157" s="78">
        <v>148</v>
      </c>
      <c r="B157" s="39" t="s">
        <v>245</v>
      </c>
      <c r="C157" s="39" t="s">
        <v>246</v>
      </c>
      <c r="D157" s="46" t="s">
        <v>42</v>
      </c>
      <c r="E157" s="63">
        <v>1318.86</v>
      </c>
      <c r="F157" s="43">
        <v>1</v>
      </c>
      <c r="G157" s="98">
        <f t="shared" si="3"/>
        <v>1318.86</v>
      </c>
      <c r="H157" s="103"/>
      <c r="I157" s="103"/>
      <c r="J157" s="103"/>
      <c r="K157" s="103"/>
      <c r="L157" s="103"/>
      <c r="M157" s="103"/>
      <c r="N157" s="103"/>
      <c r="O157" s="103"/>
    </row>
    <row r="158" spans="1:15" ht="22.5" x14ac:dyDescent="0.25">
      <c r="A158" s="78">
        <v>149</v>
      </c>
      <c r="B158" s="39" t="s">
        <v>247</v>
      </c>
      <c r="C158" s="39" t="s">
        <v>248</v>
      </c>
      <c r="D158" s="46" t="s">
        <v>43</v>
      </c>
      <c r="E158" s="63">
        <v>3036.83</v>
      </c>
      <c r="F158" s="43">
        <v>10</v>
      </c>
      <c r="G158" s="98">
        <f t="shared" si="3"/>
        <v>30368.3</v>
      </c>
      <c r="H158" s="103">
        <v>3036.8</v>
      </c>
      <c r="I158" s="103">
        <v>3036.8</v>
      </c>
      <c r="J158" s="63">
        <v>3036.83</v>
      </c>
      <c r="K158" s="103"/>
      <c r="L158" s="103"/>
      <c r="M158" s="103"/>
      <c r="N158" s="103"/>
      <c r="O158" s="103"/>
    </row>
    <row r="159" spans="1:15" ht="22.5" x14ac:dyDescent="0.25">
      <c r="A159" s="78">
        <v>150</v>
      </c>
      <c r="B159" s="39" t="s">
        <v>249</v>
      </c>
      <c r="C159" s="39" t="s">
        <v>250</v>
      </c>
      <c r="D159" s="46" t="s">
        <v>43</v>
      </c>
      <c r="E159" s="63">
        <v>3036.83</v>
      </c>
      <c r="F159" s="43">
        <v>10</v>
      </c>
      <c r="G159" s="98">
        <f t="shared" si="3"/>
        <v>30368.3</v>
      </c>
      <c r="H159" s="103">
        <v>3036.8</v>
      </c>
      <c r="I159" s="103">
        <v>3036.8</v>
      </c>
      <c r="J159" s="63">
        <v>3036.83</v>
      </c>
      <c r="K159" s="103"/>
      <c r="L159" s="103"/>
      <c r="M159" s="103"/>
      <c r="N159" s="103"/>
      <c r="O159" s="103"/>
    </row>
    <row r="160" spans="1:15" ht="22.5" x14ac:dyDescent="0.25">
      <c r="A160" s="78">
        <v>151</v>
      </c>
      <c r="B160" s="39" t="s">
        <v>251</v>
      </c>
      <c r="C160" s="39" t="s">
        <v>252</v>
      </c>
      <c r="D160" s="46" t="s">
        <v>43</v>
      </c>
      <c r="E160" s="63">
        <v>3036.83</v>
      </c>
      <c r="F160" s="43">
        <v>10</v>
      </c>
      <c r="G160" s="98">
        <f t="shared" si="3"/>
        <v>30368.3</v>
      </c>
      <c r="H160" s="103">
        <v>3036.8</v>
      </c>
      <c r="I160" s="103">
        <v>3036.8</v>
      </c>
      <c r="J160" s="63">
        <v>3036.83</v>
      </c>
      <c r="K160" s="103"/>
      <c r="L160" s="103"/>
      <c r="M160" s="103"/>
      <c r="N160" s="103"/>
      <c r="O160" s="103"/>
    </row>
    <row r="161" spans="1:15" x14ac:dyDescent="0.25">
      <c r="A161" s="78">
        <v>152</v>
      </c>
      <c r="B161" s="39" t="s">
        <v>253</v>
      </c>
      <c r="C161" s="39" t="s">
        <v>254</v>
      </c>
      <c r="D161" s="46" t="s">
        <v>43</v>
      </c>
      <c r="E161" s="63">
        <v>3169.51</v>
      </c>
      <c r="F161" s="43">
        <v>10</v>
      </c>
      <c r="G161" s="98">
        <f t="shared" si="3"/>
        <v>31695.100000000002</v>
      </c>
      <c r="H161" s="103">
        <v>3169.4</v>
      </c>
      <c r="I161" s="103">
        <v>3169.4</v>
      </c>
      <c r="J161" s="63">
        <v>3169.51</v>
      </c>
      <c r="K161" s="103"/>
      <c r="L161" s="103"/>
      <c r="M161" s="103"/>
      <c r="N161" s="103"/>
      <c r="O161" s="103"/>
    </row>
    <row r="162" spans="1:15" x14ac:dyDescent="0.25">
      <c r="A162" s="78">
        <v>153</v>
      </c>
      <c r="B162" s="39" t="s">
        <v>255</v>
      </c>
      <c r="C162" s="39" t="s">
        <v>256</v>
      </c>
      <c r="D162" s="46" t="s">
        <v>43</v>
      </c>
      <c r="E162" s="63">
        <v>3151.32</v>
      </c>
      <c r="F162" s="43">
        <v>10</v>
      </c>
      <c r="G162" s="98">
        <f t="shared" si="3"/>
        <v>31513.200000000001</v>
      </c>
      <c r="H162" s="103">
        <v>3151.2</v>
      </c>
      <c r="I162" s="103">
        <v>3151.2</v>
      </c>
      <c r="J162" s="63">
        <v>3151.32</v>
      </c>
      <c r="K162" s="103"/>
      <c r="L162" s="103"/>
      <c r="M162" s="103"/>
      <c r="N162" s="103"/>
      <c r="O162" s="103"/>
    </row>
    <row r="163" spans="1:15" ht="33.75" x14ac:dyDescent="0.25">
      <c r="A163" s="78">
        <v>154</v>
      </c>
      <c r="B163" s="39" t="s">
        <v>257</v>
      </c>
      <c r="C163" s="39" t="s">
        <v>256</v>
      </c>
      <c r="D163" s="46" t="s">
        <v>43</v>
      </c>
      <c r="E163" s="63">
        <v>3151</v>
      </c>
      <c r="F163" s="43">
        <v>10</v>
      </c>
      <c r="G163" s="98">
        <f t="shared" si="3"/>
        <v>31510</v>
      </c>
      <c r="H163" s="103">
        <v>3150.5</v>
      </c>
      <c r="I163" s="103">
        <v>3150.5</v>
      </c>
      <c r="J163" s="63">
        <v>3151</v>
      </c>
      <c r="K163" s="103"/>
      <c r="L163" s="103"/>
      <c r="M163" s="103"/>
      <c r="N163" s="103"/>
      <c r="O163" s="103"/>
    </row>
    <row r="164" spans="1:15" x14ac:dyDescent="0.25">
      <c r="A164" s="78">
        <v>155</v>
      </c>
      <c r="B164" s="39" t="s">
        <v>258</v>
      </c>
      <c r="C164" s="39" t="s">
        <v>259</v>
      </c>
      <c r="D164" s="46" t="s">
        <v>43</v>
      </c>
      <c r="E164" s="63">
        <v>3036</v>
      </c>
      <c r="F164" s="43">
        <v>10</v>
      </c>
      <c r="G164" s="98">
        <f t="shared" si="3"/>
        <v>30360</v>
      </c>
      <c r="H164" s="103">
        <v>3035.9</v>
      </c>
      <c r="I164" s="103">
        <v>3035.9</v>
      </c>
      <c r="J164" s="63">
        <v>3036</v>
      </c>
      <c r="K164" s="103"/>
      <c r="L164" s="103"/>
      <c r="M164" s="103"/>
      <c r="N164" s="103"/>
      <c r="O164" s="103"/>
    </row>
    <row r="165" spans="1:15" x14ac:dyDescent="0.25">
      <c r="A165" s="78">
        <v>156</v>
      </c>
      <c r="B165" s="39" t="s">
        <v>260</v>
      </c>
      <c r="C165" s="39" t="s">
        <v>261</v>
      </c>
      <c r="D165" s="46" t="s">
        <v>43</v>
      </c>
      <c r="E165" s="63">
        <v>3036</v>
      </c>
      <c r="F165" s="43">
        <v>10</v>
      </c>
      <c r="G165" s="98">
        <f t="shared" si="3"/>
        <v>30360</v>
      </c>
      <c r="H165" s="103">
        <v>3035.9</v>
      </c>
      <c r="I165" s="103">
        <v>3035.9</v>
      </c>
      <c r="J165" s="63">
        <v>3036</v>
      </c>
      <c r="K165" s="103"/>
      <c r="L165" s="103"/>
      <c r="M165" s="103"/>
      <c r="N165" s="103"/>
      <c r="O165" s="103"/>
    </row>
    <row r="166" spans="1:15" x14ac:dyDescent="0.25">
      <c r="A166" s="78">
        <v>157</v>
      </c>
      <c r="B166" s="39" t="s">
        <v>262</v>
      </c>
      <c r="C166" s="39" t="s">
        <v>263</v>
      </c>
      <c r="D166" s="46" t="s">
        <v>43</v>
      </c>
      <c r="E166" s="63">
        <v>3036</v>
      </c>
      <c r="F166" s="43">
        <v>10</v>
      </c>
      <c r="G166" s="98">
        <f t="shared" si="3"/>
        <v>30360</v>
      </c>
      <c r="H166" s="103">
        <v>3035.9</v>
      </c>
      <c r="I166" s="103">
        <v>3035.9</v>
      </c>
      <c r="J166" s="63">
        <v>3036</v>
      </c>
      <c r="K166" s="103"/>
      <c r="L166" s="103"/>
      <c r="M166" s="103"/>
      <c r="N166" s="103"/>
      <c r="O166" s="103"/>
    </row>
    <row r="167" spans="1:15" x14ac:dyDescent="0.25">
      <c r="A167" s="78">
        <v>158</v>
      </c>
      <c r="B167" s="39" t="s">
        <v>264</v>
      </c>
      <c r="C167" s="39" t="s">
        <v>265</v>
      </c>
      <c r="D167" s="46" t="s">
        <v>43</v>
      </c>
      <c r="E167" s="63">
        <v>3036</v>
      </c>
      <c r="F167" s="43">
        <v>10</v>
      </c>
      <c r="G167" s="98">
        <f t="shared" si="3"/>
        <v>30360</v>
      </c>
      <c r="H167" s="103">
        <v>3035.9</v>
      </c>
      <c r="I167" s="103">
        <v>3035.9</v>
      </c>
      <c r="J167" s="63">
        <v>3036</v>
      </c>
      <c r="K167" s="103"/>
      <c r="L167" s="103"/>
      <c r="M167" s="103"/>
      <c r="N167" s="103"/>
      <c r="O167" s="103"/>
    </row>
    <row r="168" spans="1:15" x14ac:dyDescent="0.25">
      <c r="A168" s="78">
        <v>159</v>
      </c>
      <c r="B168" s="39" t="s">
        <v>266</v>
      </c>
      <c r="C168" s="39" t="s">
        <v>259</v>
      </c>
      <c r="D168" s="46" t="s">
        <v>43</v>
      </c>
      <c r="E168" s="63">
        <v>3036</v>
      </c>
      <c r="F168" s="43">
        <v>10</v>
      </c>
      <c r="G168" s="98">
        <f t="shared" si="3"/>
        <v>30360</v>
      </c>
      <c r="H168" s="103">
        <v>3035.9</v>
      </c>
      <c r="I168" s="103">
        <v>3035.9</v>
      </c>
      <c r="J168" s="63">
        <v>3036</v>
      </c>
      <c r="K168" s="103"/>
      <c r="L168" s="103"/>
      <c r="M168" s="103"/>
      <c r="N168" s="103"/>
      <c r="O168" s="103"/>
    </row>
    <row r="169" spans="1:15" x14ac:dyDescent="0.25">
      <c r="A169" s="78">
        <v>160</v>
      </c>
      <c r="B169" s="39" t="s">
        <v>267</v>
      </c>
      <c r="C169" s="39" t="s">
        <v>268</v>
      </c>
      <c r="D169" s="46" t="s">
        <v>43</v>
      </c>
      <c r="E169" s="63">
        <v>3036</v>
      </c>
      <c r="F169" s="43">
        <v>5</v>
      </c>
      <c r="G169" s="98">
        <f t="shared" si="3"/>
        <v>15180</v>
      </c>
      <c r="H169" s="103">
        <v>3035.4</v>
      </c>
      <c r="I169" s="103">
        <v>3035.4</v>
      </c>
      <c r="J169" s="63">
        <v>3036</v>
      </c>
      <c r="K169" s="103"/>
      <c r="L169" s="103"/>
      <c r="M169" s="103"/>
      <c r="N169" s="103"/>
      <c r="O169" s="103"/>
    </row>
    <row r="170" spans="1:15" x14ac:dyDescent="0.25">
      <c r="A170" s="78">
        <v>161</v>
      </c>
      <c r="B170" s="39" t="s">
        <v>269</v>
      </c>
      <c r="C170" s="39" t="s">
        <v>270</v>
      </c>
      <c r="D170" s="46" t="s">
        <v>43</v>
      </c>
      <c r="E170" s="63">
        <v>3036</v>
      </c>
      <c r="F170" s="43">
        <v>10</v>
      </c>
      <c r="G170" s="98">
        <f t="shared" si="3"/>
        <v>30360</v>
      </c>
      <c r="H170" s="103">
        <v>3035.9</v>
      </c>
      <c r="I170" s="103">
        <v>3035.9</v>
      </c>
      <c r="J170" s="63">
        <v>3036</v>
      </c>
      <c r="K170" s="103"/>
      <c r="L170" s="103"/>
      <c r="M170" s="103"/>
      <c r="N170" s="103"/>
      <c r="O170" s="103"/>
    </row>
    <row r="171" spans="1:15" x14ac:dyDescent="0.25">
      <c r="A171" s="78">
        <v>162</v>
      </c>
      <c r="B171" s="39" t="s">
        <v>271</v>
      </c>
      <c r="C171" s="39" t="s">
        <v>272</v>
      </c>
      <c r="D171" s="46" t="s">
        <v>43</v>
      </c>
      <c r="E171" s="63">
        <v>3036</v>
      </c>
      <c r="F171" s="43">
        <v>10</v>
      </c>
      <c r="G171" s="98">
        <f t="shared" si="3"/>
        <v>30360</v>
      </c>
      <c r="H171" s="103">
        <v>3035.9</v>
      </c>
      <c r="I171" s="103">
        <v>3035.9</v>
      </c>
      <c r="J171" s="63">
        <v>3036</v>
      </c>
      <c r="K171" s="103"/>
      <c r="L171" s="103"/>
      <c r="M171" s="103"/>
      <c r="N171" s="103"/>
      <c r="O171" s="103"/>
    </row>
    <row r="172" spans="1:15" x14ac:dyDescent="0.25">
      <c r="A172" s="78">
        <v>163</v>
      </c>
      <c r="B172" s="39" t="s">
        <v>273</v>
      </c>
      <c r="C172" s="39" t="s">
        <v>274</v>
      </c>
      <c r="D172" s="46" t="s">
        <v>43</v>
      </c>
      <c r="E172" s="63">
        <v>3036</v>
      </c>
      <c r="F172" s="43">
        <v>10</v>
      </c>
      <c r="G172" s="98">
        <f t="shared" si="3"/>
        <v>30360</v>
      </c>
      <c r="H172" s="103">
        <v>3035.9</v>
      </c>
      <c r="I172" s="103">
        <v>3035.9</v>
      </c>
      <c r="J172" s="63">
        <v>3036</v>
      </c>
      <c r="K172" s="103"/>
      <c r="L172" s="103"/>
      <c r="M172" s="103"/>
      <c r="N172" s="103"/>
      <c r="O172" s="103"/>
    </row>
    <row r="173" spans="1:15" x14ac:dyDescent="0.25">
      <c r="A173" s="78">
        <v>164</v>
      </c>
      <c r="B173" s="39" t="s">
        <v>275</v>
      </c>
      <c r="C173" s="39" t="s">
        <v>276</v>
      </c>
      <c r="D173" s="46" t="s">
        <v>43</v>
      </c>
      <c r="E173" s="63">
        <v>3036</v>
      </c>
      <c r="F173" s="43">
        <v>5</v>
      </c>
      <c r="G173" s="98">
        <f t="shared" si="3"/>
        <v>15180</v>
      </c>
      <c r="H173" s="103">
        <v>3035.8</v>
      </c>
      <c r="I173" s="103">
        <v>3035.8</v>
      </c>
      <c r="J173" s="63">
        <v>3036</v>
      </c>
      <c r="K173" s="103"/>
      <c r="L173" s="103"/>
      <c r="M173" s="103"/>
      <c r="N173" s="103"/>
      <c r="O173" s="103"/>
    </row>
    <row r="174" spans="1:15" x14ac:dyDescent="0.25">
      <c r="A174" s="78">
        <v>165</v>
      </c>
      <c r="B174" s="39" t="s">
        <v>277</v>
      </c>
      <c r="C174" s="39" t="s">
        <v>278</v>
      </c>
      <c r="D174" s="46" t="s">
        <v>43</v>
      </c>
      <c r="E174" s="63">
        <v>3036</v>
      </c>
      <c r="F174" s="43">
        <v>10</v>
      </c>
      <c r="G174" s="98">
        <f t="shared" si="3"/>
        <v>30360</v>
      </c>
      <c r="H174" s="103">
        <v>3035.9</v>
      </c>
      <c r="I174" s="103">
        <v>3035.9</v>
      </c>
      <c r="J174" s="63">
        <v>3036</v>
      </c>
      <c r="K174" s="103"/>
      <c r="L174" s="103"/>
      <c r="M174" s="103"/>
      <c r="N174" s="103"/>
      <c r="O174" s="103"/>
    </row>
    <row r="175" spans="1:15" x14ac:dyDescent="0.25">
      <c r="A175" s="78">
        <v>166</v>
      </c>
      <c r="B175" s="39" t="s">
        <v>279</v>
      </c>
      <c r="C175" s="39" t="s">
        <v>280</v>
      </c>
      <c r="D175" s="46" t="s">
        <v>43</v>
      </c>
      <c r="E175" s="63">
        <v>3036</v>
      </c>
      <c r="F175" s="43">
        <v>5</v>
      </c>
      <c r="G175" s="98">
        <f t="shared" si="3"/>
        <v>15180</v>
      </c>
      <c r="H175" s="103">
        <v>3035.8</v>
      </c>
      <c r="I175" s="103">
        <v>3035.8</v>
      </c>
      <c r="J175" s="63">
        <v>3036</v>
      </c>
      <c r="K175" s="103"/>
      <c r="L175" s="103"/>
      <c r="M175" s="103"/>
      <c r="N175" s="103"/>
      <c r="O175" s="103"/>
    </row>
    <row r="176" spans="1:15" x14ac:dyDescent="0.25">
      <c r="A176" s="78">
        <v>167</v>
      </c>
      <c r="B176" s="39" t="s">
        <v>281</v>
      </c>
      <c r="C176" s="39" t="s">
        <v>282</v>
      </c>
      <c r="D176" s="46" t="s">
        <v>43</v>
      </c>
      <c r="E176" s="63">
        <v>3036</v>
      </c>
      <c r="F176" s="43">
        <v>10</v>
      </c>
      <c r="G176" s="98">
        <f t="shared" ref="G176:G215" si="4">F176*E176</f>
        <v>30360</v>
      </c>
      <c r="H176" s="103">
        <v>3035.9</v>
      </c>
      <c r="I176" s="103">
        <v>3035.9</v>
      </c>
      <c r="J176" s="63">
        <v>3036</v>
      </c>
      <c r="K176" s="103"/>
      <c r="L176" s="103"/>
      <c r="M176" s="103"/>
      <c r="N176" s="103"/>
      <c r="O176" s="103"/>
    </row>
    <row r="177" spans="1:15" x14ac:dyDescent="0.25">
      <c r="A177" s="78">
        <v>168</v>
      </c>
      <c r="B177" s="39" t="s">
        <v>283</v>
      </c>
      <c r="C177" s="39" t="s">
        <v>259</v>
      </c>
      <c r="D177" s="46" t="s">
        <v>43</v>
      </c>
      <c r="E177" s="63">
        <v>3036</v>
      </c>
      <c r="F177" s="43">
        <v>10</v>
      </c>
      <c r="G177" s="98">
        <f t="shared" si="4"/>
        <v>30360</v>
      </c>
      <c r="H177" s="103">
        <v>3035.9</v>
      </c>
      <c r="I177" s="103">
        <v>3035.9</v>
      </c>
      <c r="J177" s="63">
        <v>3036</v>
      </c>
      <c r="K177" s="103"/>
      <c r="L177" s="103"/>
      <c r="M177" s="103"/>
      <c r="N177" s="103"/>
      <c r="O177" s="103"/>
    </row>
    <row r="178" spans="1:15" x14ac:dyDescent="0.25">
      <c r="A178" s="78">
        <v>169</v>
      </c>
      <c r="B178" s="39" t="s">
        <v>284</v>
      </c>
      <c r="C178" s="39" t="s">
        <v>285</v>
      </c>
      <c r="D178" s="46" t="s">
        <v>43</v>
      </c>
      <c r="E178" s="63">
        <v>3036</v>
      </c>
      <c r="F178" s="43">
        <v>10</v>
      </c>
      <c r="G178" s="98">
        <f t="shared" si="4"/>
        <v>30360</v>
      </c>
      <c r="H178" s="103">
        <v>3035.9</v>
      </c>
      <c r="I178" s="103">
        <v>3035.9</v>
      </c>
      <c r="J178" s="63">
        <v>3036</v>
      </c>
      <c r="K178" s="103"/>
      <c r="L178" s="103"/>
      <c r="M178" s="103"/>
      <c r="N178" s="103"/>
      <c r="O178" s="103"/>
    </row>
    <row r="179" spans="1:15" x14ac:dyDescent="0.25">
      <c r="A179" s="78">
        <v>170</v>
      </c>
      <c r="B179" s="39" t="s">
        <v>286</v>
      </c>
      <c r="C179" s="39" t="s">
        <v>287</v>
      </c>
      <c r="D179" s="46" t="s">
        <v>43</v>
      </c>
      <c r="E179" s="63">
        <v>3036</v>
      </c>
      <c r="F179" s="43">
        <v>10</v>
      </c>
      <c r="G179" s="98">
        <f t="shared" si="4"/>
        <v>30360</v>
      </c>
      <c r="H179" s="103">
        <v>3035.9</v>
      </c>
      <c r="I179" s="103">
        <v>3035.9</v>
      </c>
      <c r="J179" s="63">
        <v>3036</v>
      </c>
      <c r="K179" s="103"/>
      <c r="L179" s="103"/>
      <c r="M179" s="103"/>
      <c r="N179" s="103"/>
      <c r="O179" s="103"/>
    </row>
    <row r="180" spans="1:15" ht="22.5" x14ac:dyDescent="0.25">
      <c r="A180" s="78">
        <v>171</v>
      </c>
      <c r="B180" s="39" t="s">
        <v>288</v>
      </c>
      <c r="C180" s="39" t="s">
        <v>289</v>
      </c>
      <c r="D180" s="46" t="s">
        <v>43</v>
      </c>
      <c r="E180" s="63">
        <v>3036</v>
      </c>
      <c r="F180" s="43">
        <v>10</v>
      </c>
      <c r="G180" s="98">
        <f t="shared" si="4"/>
        <v>30360</v>
      </c>
      <c r="H180" s="103">
        <v>3035.9</v>
      </c>
      <c r="I180" s="103">
        <v>3035.9</v>
      </c>
      <c r="J180" s="63">
        <v>3036</v>
      </c>
      <c r="K180" s="103"/>
      <c r="L180" s="103"/>
      <c r="M180" s="103"/>
      <c r="N180" s="103"/>
      <c r="O180" s="103"/>
    </row>
    <row r="181" spans="1:15" x14ac:dyDescent="0.25">
      <c r="A181" s="78">
        <v>172</v>
      </c>
      <c r="B181" s="39" t="s">
        <v>290</v>
      </c>
      <c r="C181" s="39" t="s">
        <v>291</v>
      </c>
      <c r="D181" s="46" t="s">
        <v>43</v>
      </c>
      <c r="E181" s="63">
        <v>3036</v>
      </c>
      <c r="F181" s="43">
        <v>10</v>
      </c>
      <c r="G181" s="98">
        <f t="shared" si="4"/>
        <v>30360</v>
      </c>
      <c r="H181" s="103">
        <v>3035.9</v>
      </c>
      <c r="I181" s="103">
        <v>3035.9</v>
      </c>
      <c r="J181" s="63">
        <v>3036</v>
      </c>
      <c r="K181" s="103"/>
      <c r="L181" s="103"/>
      <c r="M181" s="103"/>
      <c r="N181" s="103"/>
      <c r="O181" s="103"/>
    </row>
    <row r="182" spans="1:15" x14ac:dyDescent="0.25">
      <c r="A182" s="78">
        <v>173</v>
      </c>
      <c r="B182" s="39" t="s">
        <v>286</v>
      </c>
      <c r="C182" s="39" t="s">
        <v>291</v>
      </c>
      <c r="D182" s="46" t="s">
        <v>43</v>
      </c>
      <c r="E182" s="63">
        <v>3036</v>
      </c>
      <c r="F182" s="43">
        <v>10</v>
      </c>
      <c r="G182" s="98">
        <f t="shared" si="4"/>
        <v>30360</v>
      </c>
      <c r="H182" s="103">
        <v>3035.9</v>
      </c>
      <c r="I182" s="103">
        <v>3035.9</v>
      </c>
      <c r="J182" s="63">
        <v>3036</v>
      </c>
      <c r="K182" s="103"/>
      <c r="L182" s="103"/>
      <c r="M182" s="103"/>
      <c r="N182" s="103"/>
      <c r="O182" s="103"/>
    </row>
    <row r="183" spans="1:15" x14ac:dyDescent="0.25">
      <c r="A183" s="78">
        <v>174</v>
      </c>
      <c r="B183" s="39" t="s">
        <v>292</v>
      </c>
      <c r="C183" s="39" t="s">
        <v>292</v>
      </c>
      <c r="D183" s="46" t="s">
        <v>43</v>
      </c>
      <c r="E183" s="63">
        <v>3036</v>
      </c>
      <c r="F183" s="43">
        <v>10</v>
      </c>
      <c r="G183" s="98">
        <f t="shared" si="4"/>
        <v>30360</v>
      </c>
      <c r="H183" s="103">
        <v>3035.9</v>
      </c>
      <c r="I183" s="103">
        <v>3035.9</v>
      </c>
      <c r="J183" s="63">
        <v>3036</v>
      </c>
      <c r="K183" s="103"/>
      <c r="L183" s="103"/>
      <c r="M183" s="103"/>
      <c r="N183" s="103"/>
      <c r="O183" s="103"/>
    </row>
    <row r="184" spans="1:15" x14ac:dyDescent="0.25">
      <c r="A184" s="78">
        <v>175</v>
      </c>
      <c r="B184" s="39" t="s">
        <v>293</v>
      </c>
      <c r="C184" s="39" t="s">
        <v>294</v>
      </c>
      <c r="D184" s="46" t="s">
        <v>43</v>
      </c>
      <c r="E184" s="63">
        <v>3200</v>
      </c>
      <c r="F184" s="43">
        <v>3</v>
      </c>
      <c r="G184" s="98">
        <f t="shared" si="4"/>
        <v>9600</v>
      </c>
      <c r="H184" s="103">
        <v>3199</v>
      </c>
      <c r="I184" s="103">
        <v>3199</v>
      </c>
      <c r="J184" s="63">
        <v>3200</v>
      </c>
      <c r="K184" s="103"/>
      <c r="L184" s="103"/>
      <c r="M184" s="103"/>
      <c r="N184" s="103"/>
      <c r="O184" s="103"/>
    </row>
    <row r="185" spans="1:15" ht="33.75" x14ac:dyDescent="0.25">
      <c r="A185" s="78">
        <v>176</v>
      </c>
      <c r="B185" s="39" t="s">
        <v>295</v>
      </c>
      <c r="C185" s="39" t="s">
        <v>296</v>
      </c>
      <c r="D185" s="46" t="s">
        <v>43</v>
      </c>
      <c r="E185" s="63">
        <v>4500</v>
      </c>
      <c r="F185" s="43">
        <v>3</v>
      </c>
      <c r="G185" s="98">
        <f t="shared" si="4"/>
        <v>13500</v>
      </c>
      <c r="H185" s="103">
        <v>4499</v>
      </c>
      <c r="I185" s="103">
        <v>4499</v>
      </c>
      <c r="J185" s="63">
        <v>4500</v>
      </c>
      <c r="K185" s="103"/>
      <c r="L185" s="103"/>
      <c r="M185" s="103"/>
      <c r="N185" s="103"/>
      <c r="O185" s="103"/>
    </row>
    <row r="186" spans="1:15" x14ac:dyDescent="0.25">
      <c r="A186" s="78">
        <v>177</v>
      </c>
      <c r="B186" s="39" t="s">
        <v>297</v>
      </c>
      <c r="C186" s="39" t="s">
        <v>298</v>
      </c>
      <c r="D186" s="46" t="s">
        <v>90</v>
      </c>
      <c r="E186" s="63">
        <v>52700</v>
      </c>
      <c r="F186" s="43">
        <v>2</v>
      </c>
      <c r="G186" s="98">
        <f t="shared" si="4"/>
        <v>105400</v>
      </c>
      <c r="H186" s="103">
        <v>52699.5</v>
      </c>
      <c r="I186" s="103">
        <v>52699.5</v>
      </c>
      <c r="J186" s="63">
        <v>52700</v>
      </c>
      <c r="K186" s="103"/>
      <c r="L186" s="103"/>
      <c r="M186" s="103"/>
      <c r="N186" s="103"/>
      <c r="O186" s="103"/>
    </row>
    <row r="187" spans="1:15" ht="22.5" x14ac:dyDescent="0.25">
      <c r="A187" s="78">
        <v>178</v>
      </c>
      <c r="B187" s="39" t="s">
        <v>299</v>
      </c>
      <c r="C187" s="39" t="s">
        <v>300</v>
      </c>
      <c r="D187" s="46" t="s">
        <v>42</v>
      </c>
      <c r="E187" s="63">
        <v>597843.34</v>
      </c>
      <c r="F187" s="43">
        <v>1</v>
      </c>
      <c r="G187" s="98">
        <f t="shared" si="4"/>
        <v>597843.34</v>
      </c>
      <c r="H187" s="103">
        <v>597843</v>
      </c>
      <c r="I187" s="103">
        <v>597843</v>
      </c>
      <c r="J187" s="63">
        <v>597843.34</v>
      </c>
      <c r="K187" s="103"/>
      <c r="L187" s="103"/>
      <c r="M187" s="103"/>
      <c r="N187" s="103"/>
      <c r="O187" s="103"/>
    </row>
    <row r="188" spans="1:15" ht="22.5" x14ac:dyDescent="0.25">
      <c r="A188" s="78">
        <v>179</v>
      </c>
      <c r="B188" s="39" t="s">
        <v>301</v>
      </c>
      <c r="C188" s="39" t="s">
        <v>300</v>
      </c>
      <c r="D188" s="46" t="s">
        <v>42</v>
      </c>
      <c r="E188" s="63">
        <v>593856</v>
      </c>
      <c r="F188" s="43">
        <v>1</v>
      </c>
      <c r="G188" s="98">
        <f t="shared" si="4"/>
        <v>593856</v>
      </c>
      <c r="H188" s="103">
        <v>593855</v>
      </c>
      <c r="I188" s="103">
        <v>593855</v>
      </c>
      <c r="J188" s="63">
        <v>593856</v>
      </c>
      <c r="K188" s="103"/>
      <c r="L188" s="103"/>
      <c r="M188" s="103"/>
      <c r="N188" s="103"/>
      <c r="O188" s="103"/>
    </row>
    <row r="189" spans="1:15" ht="22.5" x14ac:dyDescent="0.25">
      <c r="A189" s="78">
        <v>180</v>
      </c>
      <c r="B189" s="39" t="s">
        <v>302</v>
      </c>
      <c r="C189" s="39" t="s">
        <v>300</v>
      </c>
      <c r="D189" s="46" t="s">
        <v>42</v>
      </c>
      <c r="E189" s="63">
        <v>593856.34</v>
      </c>
      <c r="F189" s="43">
        <v>1</v>
      </c>
      <c r="G189" s="98">
        <f t="shared" si="4"/>
        <v>593856.34</v>
      </c>
      <c r="H189" s="103">
        <v>593856</v>
      </c>
      <c r="I189" s="103">
        <v>593856</v>
      </c>
      <c r="J189" s="63">
        <v>593856.34</v>
      </c>
      <c r="K189" s="103"/>
      <c r="L189" s="103"/>
      <c r="M189" s="103"/>
      <c r="N189" s="103"/>
      <c r="O189" s="103"/>
    </row>
    <row r="190" spans="1:15" ht="22.5" x14ac:dyDescent="0.25">
      <c r="A190" s="78">
        <v>181</v>
      </c>
      <c r="B190" s="45" t="s">
        <v>303</v>
      </c>
      <c r="C190" s="39" t="s">
        <v>300</v>
      </c>
      <c r="D190" s="46" t="s">
        <v>42</v>
      </c>
      <c r="E190" s="63">
        <v>593856</v>
      </c>
      <c r="F190" s="43">
        <v>1</v>
      </c>
      <c r="G190" s="98">
        <f t="shared" si="4"/>
        <v>593856</v>
      </c>
      <c r="H190" s="103">
        <v>593855</v>
      </c>
      <c r="I190" s="103">
        <v>593855</v>
      </c>
      <c r="J190" s="63">
        <v>593856</v>
      </c>
      <c r="K190" s="103"/>
      <c r="L190" s="103"/>
      <c r="M190" s="103"/>
      <c r="N190" s="103"/>
      <c r="O190" s="103"/>
    </row>
    <row r="191" spans="1:15" x14ac:dyDescent="0.25">
      <c r="A191" s="78">
        <v>182</v>
      </c>
      <c r="B191" s="45" t="s">
        <v>304</v>
      </c>
      <c r="C191" s="39" t="s">
        <v>240</v>
      </c>
      <c r="D191" s="46" t="s">
        <v>90</v>
      </c>
      <c r="E191" s="63">
        <v>41988.5</v>
      </c>
      <c r="F191" s="43">
        <v>1</v>
      </c>
      <c r="G191" s="98">
        <f t="shared" si="4"/>
        <v>41988.5</v>
      </c>
      <c r="H191" s="103"/>
      <c r="I191" s="103"/>
      <c r="J191" s="103"/>
      <c r="K191" s="103"/>
      <c r="L191" s="103"/>
      <c r="M191" s="103"/>
      <c r="N191" s="103"/>
      <c r="O191" s="103"/>
    </row>
    <row r="192" spans="1:15" x14ac:dyDescent="0.25">
      <c r="A192" s="78">
        <v>183</v>
      </c>
      <c r="B192" s="39" t="s">
        <v>154</v>
      </c>
      <c r="C192" s="39" t="s">
        <v>155</v>
      </c>
      <c r="D192" s="46" t="s">
        <v>42</v>
      </c>
      <c r="E192" s="63">
        <v>2770.23</v>
      </c>
      <c r="F192" s="43">
        <v>3</v>
      </c>
      <c r="G192" s="98">
        <f t="shared" si="4"/>
        <v>8310.69</v>
      </c>
      <c r="H192" s="103"/>
      <c r="I192" s="103"/>
      <c r="J192" s="103"/>
      <c r="K192" s="103"/>
      <c r="L192" s="103"/>
      <c r="M192" s="103"/>
      <c r="N192" s="103"/>
      <c r="O192" s="103"/>
    </row>
    <row r="193" spans="1:15" ht="22.5" x14ac:dyDescent="0.25">
      <c r="A193" s="78">
        <v>184</v>
      </c>
      <c r="B193" s="39" t="s">
        <v>305</v>
      </c>
      <c r="C193" s="39" t="s">
        <v>306</v>
      </c>
      <c r="D193" s="46" t="s">
        <v>42</v>
      </c>
      <c r="E193" s="63">
        <v>4691.95</v>
      </c>
      <c r="F193" s="43">
        <v>1</v>
      </c>
      <c r="G193" s="98">
        <f t="shared" si="4"/>
        <v>4691.95</v>
      </c>
      <c r="H193" s="103"/>
      <c r="I193" s="103"/>
      <c r="J193" s="103"/>
      <c r="K193" s="103"/>
      <c r="L193" s="103"/>
      <c r="M193" s="103"/>
      <c r="N193" s="103"/>
      <c r="O193" s="103"/>
    </row>
    <row r="194" spans="1:15" x14ac:dyDescent="0.25">
      <c r="A194" s="78">
        <v>185</v>
      </c>
      <c r="B194" s="39" t="s">
        <v>156</v>
      </c>
      <c r="C194" s="39" t="s">
        <v>157</v>
      </c>
      <c r="D194" s="46" t="s">
        <v>42</v>
      </c>
      <c r="E194" s="63">
        <v>3486.22</v>
      </c>
      <c r="F194" s="43">
        <v>2</v>
      </c>
      <c r="G194" s="98">
        <f t="shared" si="4"/>
        <v>6972.44</v>
      </c>
      <c r="H194" s="103"/>
      <c r="I194" s="103"/>
      <c r="J194" s="103"/>
      <c r="K194" s="103"/>
      <c r="L194" s="103"/>
      <c r="M194" s="103"/>
      <c r="N194" s="103"/>
      <c r="O194" s="103"/>
    </row>
    <row r="195" spans="1:15" x14ac:dyDescent="0.25">
      <c r="A195" s="78">
        <v>186</v>
      </c>
      <c r="B195" s="39" t="s">
        <v>158</v>
      </c>
      <c r="C195" s="39" t="s">
        <v>159</v>
      </c>
      <c r="D195" s="46" t="s">
        <v>42</v>
      </c>
      <c r="E195" s="63">
        <v>2516.4899999999998</v>
      </c>
      <c r="F195" s="43">
        <v>2</v>
      </c>
      <c r="G195" s="98">
        <f t="shared" si="4"/>
        <v>5032.9799999999996</v>
      </c>
      <c r="H195" s="103"/>
      <c r="I195" s="103"/>
      <c r="J195" s="103"/>
      <c r="K195" s="103"/>
      <c r="L195" s="103"/>
      <c r="M195" s="103"/>
      <c r="N195" s="103"/>
      <c r="O195" s="103"/>
    </row>
    <row r="196" spans="1:15" x14ac:dyDescent="0.25">
      <c r="A196" s="78">
        <v>187</v>
      </c>
      <c r="B196" s="39" t="s">
        <v>160</v>
      </c>
      <c r="C196" s="39" t="s">
        <v>161</v>
      </c>
      <c r="D196" s="46" t="s">
        <v>42</v>
      </c>
      <c r="E196" s="63">
        <v>2774.51</v>
      </c>
      <c r="F196" s="43">
        <v>2</v>
      </c>
      <c r="G196" s="98">
        <f t="shared" si="4"/>
        <v>5549.02</v>
      </c>
      <c r="H196" s="103"/>
      <c r="I196" s="103"/>
      <c r="J196" s="103"/>
      <c r="K196" s="103"/>
      <c r="L196" s="103"/>
      <c r="M196" s="103"/>
      <c r="N196" s="103"/>
      <c r="O196" s="103"/>
    </row>
    <row r="197" spans="1:15" x14ac:dyDescent="0.25">
      <c r="A197" s="78">
        <v>188</v>
      </c>
      <c r="B197" s="39" t="s">
        <v>307</v>
      </c>
      <c r="C197" s="39" t="s">
        <v>308</v>
      </c>
      <c r="D197" s="46" t="s">
        <v>42</v>
      </c>
      <c r="E197" s="63">
        <v>4119.3500000000004</v>
      </c>
      <c r="F197" s="43">
        <v>2</v>
      </c>
      <c r="G197" s="98">
        <f t="shared" si="4"/>
        <v>8238.7000000000007</v>
      </c>
      <c r="H197" s="103"/>
      <c r="I197" s="103"/>
      <c r="J197" s="103"/>
      <c r="K197" s="103"/>
      <c r="L197" s="103"/>
      <c r="M197" s="103"/>
      <c r="N197" s="103"/>
      <c r="O197" s="103"/>
    </row>
    <row r="198" spans="1:15" ht="22.5" x14ac:dyDescent="0.25">
      <c r="A198" s="78">
        <v>189</v>
      </c>
      <c r="B198" s="39" t="s">
        <v>309</v>
      </c>
      <c r="C198" s="39" t="s">
        <v>310</v>
      </c>
      <c r="D198" s="46" t="s">
        <v>90</v>
      </c>
      <c r="E198" s="63">
        <v>3203.58</v>
      </c>
      <c r="F198" s="43">
        <v>5</v>
      </c>
      <c r="G198" s="98">
        <f t="shared" si="4"/>
        <v>16017.9</v>
      </c>
      <c r="H198" s="103">
        <v>3200</v>
      </c>
      <c r="I198" s="103"/>
      <c r="J198" s="103"/>
      <c r="K198" s="103"/>
      <c r="L198" s="103"/>
      <c r="M198" s="103"/>
      <c r="N198" s="103">
        <v>3200</v>
      </c>
      <c r="O198" s="103"/>
    </row>
    <row r="199" spans="1:15" ht="33.75" x14ac:dyDescent="0.25">
      <c r="A199" s="78">
        <v>190</v>
      </c>
      <c r="B199" s="39" t="s">
        <v>311</v>
      </c>
      <c r="C199" s="39" t="s">
        <v>312</v>
      </c>
      <c r="D199" s="46" t="s">
        <v>42</v>
      </c>
      <c r="E199" s="63">
        <v>1187.7</v>
      </c>
      <c r="F199" s="43">
        <v>200</v>
      </c>
      <c r="G199" s="98">
        <f t="shared" si="4"/>
        <v>237540</v>
      </c>
      <c r="H199" s="103">
        <v>1185</v>
      </c>
      <c r="I199" s="103"/>
      <c r="J199" s="103"/>
      <c r="K199" s="103"/>
      <c r="L199" s="103"/>
      <c r="M199" s="103"/>
      <c r="N199" s="103">
        <v>1185</v>
      </c>
      <c r="O199" s="101"/>
    </row>
    <row r="200" spans="1:15" x14ac:dyDescent="0.25">
      <c r="A200" s="78">
        <v>191</v>
      </c>
      <c r="B200" s="39" t="s">
        <v>313</v>
      </c>
      <c r="C200" s="39" t="s">
        <v>314</v>
      </c>
      <c r="D200" s="46" t="s">
        <v>46</v>
      </c>
      <c r="E200" s="63">
        <v>10</v>
      </c>
      <c r="F200" s="43">
        <v>200</v>
      </c>
      <c r="G200" s="98">
        <f t="shared" si="4"/>
        <v>2000</v>
      </c>
      <c r="H200" s="103"/>
      <c r="I200" s="103"/>
      <c r="J200" s="103"/>
      <c r="K200" s="103"/>
      <c r="L200" s="103"/>
      <c r="M200" s="103"/>
      <c r="N200" s="103"/>
      <c r="O200" s="103"/>
    </row>
    <row r="201" spans="1:15" ht="67.5" x14ac:dyDescent="0.25">
      <c r="A201" s="78">
        <v>192</v>
      </c>
      <c r="B201" s="39" t="s">
        <v>315</v>
      </c>
      <c r="C201" s="39" t="s">
        <v>316</v>
      </c>
      <c r="D201" s="46" t="s">
        <v>42</v>
      </c>
      <c r="E201" s="64">
        <v>43557</v>
      </c>
      <c r="F201" s="43">
        <v>5</v>
      </c>
      <c r="G201" s="98">
        <f t="shared" si="4"/>
        <v>217785</v>
      </c>
      <c r="H201" s="103">
        <v>43500</v>
      </c>
      <c r="I201" s="103"/>
      <c r="J201" s="103"/>
      <c r="K201" s="103"/>
      <c r="L201" s="103"/>
      <c r="M201" s="103"/>
      <c r="N201" s="103">
        <v>43500</v>
      </c>
      <c r="O201" s="103"/>
    </row>
    <row r="202" spans="1:15" ht="22.5" x14ac:dyDescent="0.25">
      <c r="A202" s="78">
        <v>193</v>
      </c>
      <c r="B202" s="39" t="s">
        <v>317</v>
      </c>
      <c r="C202" s="39" t="s">
        <v>318</v>
      </c>
      <c r="D202" s="46" t="s">
        <v>43</v>
      </c>
      <c r="E202" s="64">
        <v>10644</v>
      </c>
      <c r="F202" s="43">
        <v>2</v>
      </c>
      <c r="G202" s="98">
        <f t="shared" si="4"/>
        <v>21288</v>
      </c>
      <c r="H202" s="103">
        <v>10640</v>
      </c>
      <c r="I202" s="103"/>
      <c r="J202" s="103"/>
      <c r="K202" s="103"/>
      <c r="L202" s="103"/>
      <c r="M202" s="103"/>
      <c r="N202" s="103">
        <v>10640</v>
      </c>
      <c r="O202" s="103"/>
    </row>
    <row r="203" spans="1:15" ht="33.75" x14ac:dyDescent="0.25">
      <c r="A203" s="78">
        <v>194</v>
      </c>
      <c r="B203" s="39" t="s">
        <v>319</v>
      </c>
      <c r="C203" s="39" t="s">
        <v>320</v>
      </c>
      <c r="D203" s="46" t="s">
        <v>43</v>
      </c>
      <c r="E203" s="64">
        <v>10059</v>
      </c>
      <c r="F203" s="43">
        <v>3</v>
      </c>
      <c r="G203" s="98">
        <f t="shared" si="4"/>
        <v>30177</v>
      </c>
      <c r="H203" s="103">
        <v>10000</v>
      </c>
      <c r="I203" s="103"/>
      <c r="J203" s="103"/>
      <c r="K203" s="103"/>
      <c r="L203" s="103"/>
      <c r="M203" s="103"/>
      <c r="N203" s="103">
        <v>10000</v>
      </c>
      <c r="O203" s="103"/>
    </row>
    <row r="204" spans="1:15" ht="45" x14ac:dyDescent="0.25">
      <c r="A204" s="78">
        <v>195</v>
      </c>
      <c r="B204" s="39" t="s">
        <v>321</v>
      </c>
      <c r="C204" s="39" t="s">
        <v>322</v>
      </c>
      <c r="D204" s="46" t="s">
        <v>43</v>
      </c>
      <c r="E204" s="64">
        <v>20216</v>
      </c>
      <c r="F204" s="43">
        <v>2</v>
      </c>
      <c r="G204" s="98">
        <f t="shared" si="4"/>
        <v>40432</v>
      </c>
      <c r="H204" s="103">
        <v>20200</v>
      </c>
      <c r="I204" s="103"/>
      <c r="J204" s="103"/>
      <c r="K204" s="103"/>
      <c r="L204" s="103"/>
      <c r="M204" s="103"/>
      <c r="N204" s="103">
        <v>20200</v>
      </c>
      <c r="O204" s="103"/>
    </row>
    <row r="205" spans="1:15" ht="22.5" x14ac:dyDescent="0.25">
      <c r="A205" s="78">
        <v>196</v>
      </c>
      <c r="B205" s="39" t="s">
        <v>323</v>
      </c>
      <c r="C205" s="39" t="s">
        <v>324</v>
      </c>
      <c r="D205" s="46" t="s">
        <v>43</v>
      </c>
      <c r="E205" s="64">
        <v>14161</v>
      </c>
      <c r="F205" s="43">
        <v>2</v>
      </c>
      <c r="G205" s="98">
        <f t="shared" si="4"/>
        <v>28322</v>
      </c>
      <c r="H205" s="103">
        <v>14100</v>
      </c>
      <c r="I205" s="103"/>
      <c r="J205" s="103"/>
      <c r="K205" s="103"/>
      <c r="L205" s="103"/>
      <c r="M205" s="103"/>
      <c r="N205" s="103">
        <v>14100</v>
      </c>
      <c r="O205" s="103"/>
    </row>
    <row r="206" spans="1:15" ht="45" x14ac:dyDescent="0.25">
      <c r="A206" s="78">
        <v>197</v>
      </c>
      <c r="B206" s="39" t="s">
        <v>325</v>
      </c>
      <c r="C206" s="39" t="s">
        <v>326</v>
      </c>
      <c r="D206" s="46" t="s">
        <v>42</v>
      </c>
      <c r="E206" s="64">
        <v>79887</v>
      </c>
      <c r="F206" s="43">
        <v>5</v>
      </c>
      <c r="G206" s="98">
        <f t="shared" si="4"/>
        <v>399435</v>
      </c>
      <c r="H206" s="103"/>
      <c r="I206" s="103"/>
      <c r="J206" s="103"/>
      <c r="K206" s="103"/>
      <c r="L206" s="103"/>
      <c r="M206" s="103"/>
      <c r="N206" s="103"/>
      <c r="O206" s="103"/>
    </row>
    <row r="207" spans="1:15" ht="33.75" x14ac:dyDescent="0.25">
      <c r="A207" s="78">
        <v>198</v>
      </c>
      <c r="B207" s="39" t="s">
        <v>327</v>
      </c>
      <c r="C207" s="39" t="s">
        <v>328</v>
      </c>
      <c r="D207" s="46" t="s">
        <v>43</v>
      </c>
      <c r="E207" s="64">
        <v>10255</v>
      </c>
      <c r="F207" s="43">
        <v>1</v>
      </c>
      <c r="G207" s="98">
        <f t="shared" si="4"/>
        <v>10255</v>
      </c>
      <c r="H207" s="103"/>
      <c r="I207" s="103"/>
      <c r="J207" s="103"/>
      <c r="K207" s="103"/>
      <c r="L207" s="103"/>
      <c r="M207" s="103"/>
      <c r="N207" s="103"/>
      <c r="O207" s="103"/>
    </row>
    <row r="208" spans="1:15" ht="22.5" x14ac:dyDescent="0.25">
      <c r="A208" s="78">
        <v>199</v>
      </c>
      <c r="B208" s="39" t="s">
        <v>329</v>
      </c>
      <c r="C208" s="39" t="s">
        <v>330</v>
      </c>
      <c r="D208" s="46" t="s">
        <v>43</v>
      </c>
      <c r="E208" s="64">
        <v>10059</v>
      </c>
      <c r="F208" s="43">
        <v>1</v>
      </c>
      <c r="G208" s="98">
        <f t="shared" si="4"/>
        <v>10059</v>
      </c>
      <c r="H208" s="103"/>
      <c r="I208" s="103"/>
      <c r="J208" s="103"/>
      <c r="K208" s="103"/>
      <c r="L208" s="103"/>
      <c r="M208" s="103"/>
      <c r="N208" s="103"/>
      <c r="O208" s="103"/>
    </row>
    <row r="209" spans="1:15" ht="22.5" x14ac:dyDescent="0.25">
      <c r="A209" s="78">
        <v>200</v>
      </c>
      <c r="B209" s="39" t="s">
        <v>331</v>
      </c>
      <c r="C209" s="39" t="s">
        <v>332</v>
      </c>
      <c r="D209" s="46" t="s">
        <v>43</v>
      </c>
      <c r="E209" s="64">
        <v>12599</v>
      </c>
      <c r="F209" s="43">
        <v>1</v>
      </c>
      <c r="G209" s="98">
        <f t="shared" si="4"/>
        <v>12599</v>
      </c>
      <c r="H209" s="103"/>
      <c r="I209" s="103"/>
      <c r="J209" s="103"/>
      <c r="K209" s="103"/>
      <c r="L209" s="103"/>
      <c r="M209" s="103"/>
      <c r="N209" s="103"/>
      <c r="O209" s="103"/>
    </row>
    <row r="210" spans="1:15" ht="33.75" x14ac:dyDescent="0.25">
      <c r="A210" s="78">
        <v>201</v>
      </c>
      <c r="B210" s="39" t="s">
        <v>333</v>
      </c>
      <c r="C210" s="39" t="s">
        <v>334</v>
      </c>
      <c r="D210" s="46" t="s">
        <v>43</v>
      </c>
      <c r="E210" s="64">
        <v>22267</v>
      </c>
      <c r="F210" s="43">
        <v>2</v>
      </c>
      <c r="G210" s="98">
        <f t="shared" si="4"/>
        <v>44534</v>
      </c>
      <c r="H210" s="103"/>
      <c r="I210" s="103"/>
      <c r="J210" s="103"/>
      <c r="K210" s="103"/>
      <c r="L210" s="103"/>
      <c r="M210" s="103"/>
      <c r="N210" s="103"/>
      <c r="O210" s="103"/>
    </row>
    <row r="211" spans="1:15" ht="22.5" x14ac:dyDescent="0.25">
      <c r="A211" s="78">
        <v>202</v>
      </c>
      <c r="B211" s="39" t="s">
        <v>335</v>
      </c>
      <c r="C211" s="39" t="s">
        <v>336</v>
      </c>
      <c r="D211" s="46" t="s">
        <v>42</v>
      </c>
      <c r="E211" s="64">
        <v>43557</v>
      </c>
      <c r="F211" s="43">
        <v>5</v>
      </c>
      <c r="G211" s="98">
        <f t="shared" si="4"/>
        <v>217785</v>
      </c>
      <c r="H211" s="103"/>
      <c r="I211" s="103"/>
      <c r="J211" s="103"/>
      <c r="K211" s="103"/>
      <c r="L211" s="103"/>
      <c r="M211" s="103"/>
      <c r="N211" s="103"/>
      <c r="O211" s="103"/>
    </row>
    <row r="212" spans="1:15" ht="33.75" x14ac:dyDescent="0.25">
      <c r="A212" s="78">
        <v>203</v>
      </c>
      <c r="B212" s="39" t="s">
        <v>337</v>
      </c>
      <c r="C212" s="39" t="s">
        <v>338</v>
      </c>
      <c r="D212" s="40" t="s">
        <v>43</v>
      </c>
      <c r="E212" s="65">
        <v>10059</v>
      </c>
      <c r="F212" s="42">
        <v>3</v>
      </c>
      <c r="G212" s="98">
        <f t="shared" si="4"/>
        <v>30177</v>
      </c>
      <c r="H212" s="103"/>
      <c r="I212" s="103"/>
      <c r="J212" s="103"/>
      <c r="K212" s="103"/>
      <c r="L212" s="103"/>
      <c r="M212" s="103"/>
      <c r="N212" s="103"/>
      <c r="O212" s="103"/>
    </row>
    <row r="213" spans="1:15" x14ac:dyDescent="0.25">
      <c r="A213" s="78">
        <v>204</v>
      </c>
      <c r="B213" s="39" t="s">
        <v>370</v>
      </c>
      <c r="C213" s="39" t="s">
        <v>371</v>
      </c>
      <c r="D213" s="40" t="s">
        <v>46</v>
      </c>
      <c r="E213" s="65">
        <v>79</v>
      </c>
      <c r="F213" s="42">
        <v>2000</v>
      </c>
      <c r="G213" s="98">
        <f t="shared" si="4"/>
        <v>158000</v>
      </c>
      <c r="H213" s="103">
        <v>79</v>
      </c>
      <c r="I213" s="103"/>
      <c r="J213" s="103"/>
      <c r="K213" s="103"/>
      <c r="L213" s="103"/>
      <c r="M213" s="103"/>
      <c r="N213" s="103"/>
      <c r="O213" s="103">
        <v>79</v>
      </c>
    </row>
    <row r="214" spans="1:15" x14ac:dyDescent="0.25">
      <c r="A214" s="78">
        <v>205</v>
      </c>
      <c r="B214" s="39" t="s">
        <v>370</v>
      </c>
      <c r="C214" s="39" t="s">
        <v>372</v>
      </c>
      <c r="D214" s="40" t="s">
        <v>46</v>
      </c>
      <c r="E214" s="65">
        <v>27</v>
      </c>
      <c r="F214" s="42">
        <v>2000</v>
      </c>
      <c r="G214" s="98">
        <f t="shared" si="4"/>
        <v>54000</v>
      </c>
      <c r="H214" s="103">
        <v>27</v>
      </c>
      <c r="I214" s="103"/>
      <c r="J214" s="103"/>
      <c r="K214" s="103"/>
      <c r="L214" s="103"/>
      <c r="M214" s="103"/>
      <c r="N214" s="103"/>
      <c r="O214" s="103">
        <v>27</v>
      </c>
    </row>
    <row r="215" spans="1:15" ht="45" x14ac:dyDescent="0.25">
      <c r="A215" s="78">
        <v>206</v>
      </c>
      <c r="B215" s="16" t="s">
        <v>384</v>
      </c>
      <c r="C215" s="33" t="s">
        <v>385</v>
      </c>
      <c r="D215" s="107" t="s">
        <v>46</v>
      </c>
      <c r="E215" s="108">
        <v>6975</v>
      </c>
      <c r="F215" s="34">
        <v>780</v>
      </c>
      <c r="G215" s="109">
        <f t="shared" si="4"/>
        <v>5440500</v>
      </c>
      <c r="H215" s="103">
        <v>6972</v>
      </c>
      <c r="I215" s="103"/>
      <c r="J215" s="103"/>
      <c r="K215" s="103"/>
      <c r="L215" s="103">
        <v>6973</v>
      </c>
      <c r="M215" s="103">
        <v>6972</v>
      </c>
      <c r="N215" s="103"/>
      <c r="O215" s="103"/>
    </row>
    <row r="216" spans="1:15" s="87" customFormat="1" x14ac:dyDescent="0.25">
      <c r="A216" s="88"/>
      <c r="B216" s="89" t="s">
        <v>373</v>
      </c>
      <c r="C216" s="89"/>
      <c r="D216" s="89"/>
      <c r="E216" s="90" t="s">
        <v>348</v>
      </c>
      <c r="F216" s="89"/>
      <c r="G216" s="99">
        <f>SUM(G10:G215)</f>
        <v>57439307.830000006</v>
      </c>
      <c r="H216" s="104"/>
      <c r="I216" s="104"/>
      <c r="J216" s="104"/>
      <c r="K216" s="104"/>
      <c r="L216" s="104"/>
      <c r="M216" s="104"/>
      <c r="N216" s="104"/>
      <c r="O216" s="104"/>
    </row>
    <row r="220" spans="1:15" x14ac:dyDescent="0.25">
      <c r="A220" s="110"/>
      <c r="B220" s="110"/>
      <c r="C220" s="110"/>
    </row>
    <row r="221" spans="1:15" x14ac:dyDescent="0.25">
      <c r="A221" s="110"/>
      <c r="B221" s="110"/>
      <c r="C221" s="110"/>
    </row>
    <row r="222" spans="1:15" x14ac:dyDescent="0.25">
      <c r="A222" s="110"/>
      <c r="B222" s="110"/>
      <c r="C222" s="110"/>
    </row>
    <row r="224" spans="1:15" ht="25.5" customHeight="1" x14ac:dyDescent="0.25">
      <c r="B224" s="113" t="s">
        <v>389</v>
      </c>
      <c r="C224" s="113" t="s">
        <v>390</v>
      </c>
    </row>
    <row r="225" spans="2:3" x14ac:dyDescent="0.25">
      <c r="B225" s="113"/>
      <c r="C225" s="113"/>
    </row>
    <row r="226" spans="2:3" x14ac:dyDescent="0.25">
      <c r="B226" s="113"/>
      <c r="C226" s="113"/>
    </row>
    <row r="227" spans="2:3" x14ac:dyDescent="0.25">
      <c r="B227" s="113" t="s">
        <v>391</v>
      </c>
      <c r="C227" s="113"/>
    </row>
    <row r="228" spans="2:3" x14ac:dyDescent="0.25">
      <c r="B228" s="113"/>
      <c r="C228" s="113"/>
    </row>
    <row r="229" spans="2:3" x14ac:dyDescent="0.25">
      <c r="B229" s="113" t="s">
        <v>392</v>
      </c>
      <c r="C229" s="113" t="s">
        <v>393</v>
      </c>
    </row>
    <row r="230" spans="2:3" x14ac:dyDescent="0.25">
      <c r="B230" s="113"/>
      <c r="C230" s="113"/>
    </row>
    <row r="231" spans="2:3" ht="25.5" customHeight="1" x14ac:dyDescent="0.25">
      <c r="B231" s="113"/>
      <c r="C231" s="113"/>
    </row>
    <row r="232" spans="2:3" x14ac:dyDescent="0.25">
      <c r="B232" s="113" t="s">
        <v>394</v>
      </c>
      <c r="C232" s="113" t="s">
        <v>395</v>
      </c>
    </row>
    <row r="233" spans="2:3" x14ac:dyDescent="0.25">
      <c r="B233" s="113" t="s">
        <v>396</v>
      </c>
      <c r="C233" s="113" t="s">
        <v>398</v>
      </c>
    </row>
    <row r="234" spans="2:3" x14ac:dyDescent="0.25">
      <c r="B234" s="113" t="s">
        <v>397</v>
      </c>
      <c r="C234" s="113"/>
    </row>
    <row r="235" spans="2:3" ht="38.25" customHeight="1" x14ac:dyDescent="0.25">
      <c r="B235" s="112"/>
      <c r="C235" s="113" t="s">
        <v>399</v>
      </c>
    </row>
  </sheetData>
  <mergeCells count="3">
    <mergeCell ref="E1:G1"/>
    <mergeCell ref="A7:G7"/>
    <mergeCell ref="B5:G6"/>
  </mergeCells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2020-06-25T02:36:02Z</dcterms:modified>
</cp:coreProperties>
</file>