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1730"/>
  </bookViews>
  <sheets>
    <sheet name="Лист1" sheetId="1" r:id="rId1"/>
  </sheets>
  <definedNames>
    <definedName name="_xlnm._FilterDatabase" localSheetId="0" hidden="1">Лист1!$A$3:$AJ$149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9" i="1" l="1"/>
  <c r="N79" i="1" l="1"/>
  <c r="N71" i="1"/>
  <c r="N68" i="1"/>
  <c r="N57" i="1"/>
  <c r="N139" i="1" l="1"/>
  <c r="N138" i="1"/>
  <c r="N137" i="1"/>
  <c r="N146" i="1" l="1"/>
  <c r="N145" i="1"/>
  <c r="N144" i="1"/>
  <c r="N143" i="1"/>
  <c r="N142" i="1"/>
  <c r="N141" i="1"/>
  <c r="N122" i="1" l="1"/>
  <c r="N121" i="1"/>
  <c r="N120" i="1"/>
  <c r="N119" i="1"/>
  <c r="N118" i="1"/>
  <c r="N117" i="1"/>
  <c r="N136" i="1"/>
  <c r="N135" i="1"/>
  <c r="N134" i="1"/>
  <c r="N133" i="1"/>
  <c r="N132" i="1"/>
  <c r="N131" i="1"/>
  <c r="N130" i="1"/>
  <c r="N113" i="1"/>
  <c r="N112" i="1"/>
  <c r="N108" i="1"/>
  <c r="N103" i="1"/>
  <c r="N102" i="1"/>
  <c r="N148" i="1"/>
  <c r="N147" i="1"/>
  <c r="N99" i="1"/>
  <c r="N98" i="1"/>
  <c r="N97" i="1"/>
  <c r="N96" i="1"/>
  <c r="N95" i="1"/>
  <c r="N94" i="1"/>
  <c r="N93" i="1"/>
  <c r="N92" i="1"/>
  <c r="N105" i="1"/>
  <c r="N129" i="1"/>
  <c r="N124" i="1"/>
  <c r="N123" i="1"/>
  <c r="N116" i="1"/>
  <c r="N128" i="1"/>
  <c r="N127" i="1"/>
  <c r="N126" i="1"/>
  <c r="N125" i="1"/>
  <c r="N80" i="1" l="1"/>
  <c r="N78" i="1"/>
  <c r="N77" i="1"/>
  <c r="N75" i="1"/>
  <c r="N74" i="1"/>
  <c r="N73" i="1"/>
  <c r="N70" i="1"/>
  <c r="N62" i="1"/>
  <c r="N61" i="1"/>
  <c r="N60" i="1"/>
  <c r="N58" i="1"/>
  <c r="N56" i="1"/>
  <c r="N100" i="1"/>
  <c r="N88" i="1"/>
  <c r="N72" i="1"/>
  <c r="N69" i="1"/>
  <c r="N67" i="1"/>
  <c r="N66" i="1"/>
  <c r="N65" i="1"/>
  <c r="N64" i="1"/>
  <c r="N55" i="1"/>
  <c r="L90" i="1"/>
  <c r="N90" i="1" s="1"/>
  <c r="L89" i="1"/>
  <c r="N89" i="1" s="1"/>
  <c r="L87" i="1"/>
  <c r="N87" i="1" s="1"/>
  <c r="L86" i="1"/>
  <c r="N86" i="1" s="1"/>
  <c r="L85" i="1"/>
  <c r="N85" i="1" s="1"/>
  <c r="L83" i="1"/>
  <c r="N83" i="1" s="1"/>
  <c r="N82" i="1"/>
  <c r="M54" i="1"/>
  <c r="L54" i="1"/>
  <c r="N54" i="1" s="1"/>
  <c r="M53" i="1"/>
  <c r="L53" i="1"/>
  <c r="N53" i="1" s="1"/>
  <c r="M52" i="1"/>
  <c r="L52" i="1"/>
  <c r="N52" i="1" s="1"/>
  <c r="M51" i="1"/>
  <c r="L51" i="1"/>
  <c r="N51" i="1" s="1"/>
  <c r="M50" i="1"/>
  <c r="L50" i="1"/>
  <c r="N50" i="1" s="1"/>
  <c r="M49" i="1"/>
  <c r="L49" i="1"/>
  <c r="N49" i="1" s="1"/>
  <c r="M48" i="1"/>
  <c r="L48" i="1"/>
  <c r="N48" i="1" s="1"/>
  <c r="M47" i="1"/>
  <c r="L47" i="1"/>
  <c r="N47" i="1" s="1"/>
  <c r="M46" i="1"/>
  <c r="L46" i="1"/>
  <c r="N46" i="1" s="1"/>
  <c r="M45" i="1" l="1"/>
  <c r="L45" i="1"/>
  <c r="N45" i="1" s="1"/>
  <c r="M44" i="1"/>
  <c r="L44" i="1"/>
  <c r="N44" i="1" s="1"/>
  <c r="M43" i="1"/>
  <c r="L43" i="1"/>
  <c r="N43" i="1" s="1"/>
  <c r="M41" i="1"/>
  <c r="M42" i="1"/>
  <c r="L41" i="1"/>
  <c r="N41" i="1" s="1"/>
  <c r="L42" i="1"/>
  <c r="N42" i="1" s="1"/>
  <c r="M37" i="1"/>
  <c r="M38" i="1"/>
  <c r="M39" i="1"/>
  <c r="M40" i="1"/>
  <c r="L37" i="1"/>
  <c r="N37" i="1" s="1"/>
  <c r="L38" i="1"/>
  <c r="N38" i="1" s="1"/>
  <c r="L39" i="1"/>
  <c r="N39" i="1" s="1"/>
  <c r="L40" i="1"/>
  <c r="N40" i="1" s="1"/>
  <c r="M34" i="1"/>
  <c r="M35" i="1"/>
  <c r="M36" i="1"/>
  <c r="L34" i="1"/>
  <c r="N34" i="1" s="1"/>
  <c r="L35" i="1"/>
  <c r="N35" i="1" s="1"/>
  <c r="L36" i="1"/>
  <c r="N36" i="1" s="1"/>
  <c r="M32" i="1"/>
  <c r="M33" i="1"/>
  <c r="L32" i="1"/>
  <c r="N32" i="1" s="1"/>
  <c r="L33" i="1"/>
  <c r="N33" i="1" s="1"/>
  <c r="M29" i="1"/>
  <c r="M30" i="1"/>
  <c r="M31" i="1"/>
  <c r="L29" i="1"/>
  <c r="N29" i="1" s="1"/>
  <c r="L30" i="1"/>
  <c r="N30" i="1" s="1"/>
  <c r="L31" i="1"/>
  <c r="N31" i="1" s="1"/>
  <c r="M26" i="1"/>
  <c r="M27" i="1"/>
  <c r="M28" i="1"/>
  <c r="L26" i="1"/>
  <c r="N26" i="1" s="1"/>
  <c r="L27" i="1"/>
  <c r="N27" i="1" s="1"/>
  <c r="L28" i="1"/>
  <c r="N28" i="1" s="1"/>
  <c r="M24" i="1"/>
  <c r="M25" i="1"/>
  <c r="L24" i="1"/>
  <c r="N24" i="1" s="1"/>
  <c r="L25" i="1"/>
  <c r="N25" i="1" s="1"/>
  <c r="M22" i="1"/>
  <c r="M23" i="1"/>
  <c r="L22" i="1"/>
  <c r="N22" i="1" s="1"/>
  <c r="L23" i="1"/>
  <c r="N23" i="1" s="1"/>
  <c r="M21" i="1"/>
  <c r="L21" i="1"/>
  <c r="N21" i="1" s="1"/>
  <c r="M20" i="1"/>
  <c r="L20" i="1"/>
  <c r="N20" i="1" s="1"/>
  <c r="M18" i="1"/>
  <c r="M19" i="1"/>
  <c r="L18" i="1"/>
  <c r="N18" i="1" s="1"/>
  <c r="L19" i="1"/>
  <c r="N19" i="1" s="1"/>
  <c r="L17" i="1"/>
  <c r="N17" i="1" s="1"/>
  <c r="M16" i="1"/>
  <c r="L16" i="1"/>
  <c r="N16" i="1" s="1"/>
  <c r="M14" i="1"/>
  <c r="M15" i="1"/>
  <c r="L14" i="1"/>
  <c r="N14" i="1" s="1"/>
  <c r="L15" i="1"/>
  <c r="N15" i="1" s="1"/>
  <c r="M10" i="1"/>
  <c r="M11" i="1"/>
  <c r="M12" i="1"/>
  <c r="M13" i="1"/>
  <c r="L10" i="1"/>
  <c r="N10" i="1" s="1"/>
  <c r="L11" i="1"/>
  <c r="N11" i="1" s="1"/>
  <c r="L12" i="1"/>
  <c r="N12" i="1" s="1"/>
  <c r="L13" i="1"/>
  <c r="N13" i="1" s="1"/>
  <c r="M8" i="1"/>
  <c r="M9" i="1"/>
  <c r="L8" i="1"/>
  <c r="N8" i="1" s="1"/>
  <c r="L9" i="1"/>
  <c r="N9" i="1" s="1"/>
  <c r="M6" i="1"/>
  <c r="M7" i="1"/>
  <c r="L6" i="1"/>
  <c r="N6" i="1" s="1"/>
  <c r="L7" i="1"/>
  <c r="N7" i="1" s="1"/>
  <c r="M5" i="1"/>
  <c r="L5" i="1"/>
  <c r="N5" i="1" s="1"/>
  <c r="N4" i="1"/>
  <c r="G90" i="1" l="1"/>
  <c r="G89" i="1" l="1"/>
  <c r="G83" i="1" l="1"/>
  <c r="G84" i="1"/>
  <c r="G85" i="1"/>
  <c r="G86" i="1"/>
  <c r="G87" i="1"/>
  <c r="G88"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82" i="1"/>
  <c r="G81" i="1"/>
  <c r="G80" i="1"/>
  <c r="G79" i="1"/>
  <c r="G78" i="1"/>
  <c r="G77" i="1"/>
  <c r="G76" i="1"/>
  <c r="G75" i="1"/>
  <c r="G74" i="1"/>
  <c r="G73" i="1"/>
  <c r="G72" i="1"/>
  <c r="G71" i="1"/>
  <c r="G70" i="1" l="1"/>
  <c r="G69" i="1"/>
  <c r="G68" i="1"/>
  <c r="G67" i="1"/>
  <c r="G66" i="1"/>
  <c r="G65" i="1"/>
  <c r="G64" i="1"/>
  <c r="G63" i="1"/>
  <c r="G56" i="1"/>
  <c r="G57" i="1"/>
  <c r="G58" i="1"/>
  <c r="G59" i="1"/>
  <c r="G60" i="1"/>
  <c r="G61" i="1"/>
  <c r="G62" i="1"/>
  <c r="G55" i="1"/>
  <c r="G54" i="1" l="1"/>
  <c r="G5" i="1" l="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4" i="1" l="1"/>
  <c r="G149" i="1" s="1"/>
</calcChain>
</file>

<file path=xl/sharedStrings.xml><?xml version="1.0" encoding="utf-8"?>
<sst xmlns="http://schemas.openxmlformats.org/spreadsheetml/2006/main" count="1049" uniqueCount="334">
  <si>
    <t>Техническое описание</t>
  </si>
  <si>
    <t>Бедренный компонент для тотального эндопротеза коленного сустава</t>
  </si>
  <si>
    <t>Вкладыш большеберцовый для тотального эндопротеза коленного сустава</t>
  </si>
  <si>
    <t>Материал: Кобальтохромовый сплав. Версия: С сохранением задней крестообразной связки. Форма: Анатомическая (правый и левый). Единый радиус в сагиттальной плоскости в угловом диапазоне движений от 10 до 110 градусов. Анатомически изогнутая борозда под надколенник. Передний фланец отклонен вперед под углом 7 градусов. Задние мыщелки укорочены. На задней поверхности дистальных мыщелков имеются деротационные ножки. Типоразмеры: 8 типоразмеров для правого и левого компонентов. Медиально-латеральный размер от  59 до 80 мм, передне-задний размер  от 53 до 75 мм. Толщина дистального и заднего фланцев 8,5 мм. Тип фиксации: цементная</t>
  </si>
  <si>
    <t>Материал: Кобальтохромовый сплав. Форма: Универсальный для правого и левого суставов. Основание имеет срединный деротационный выступ для центрирования и фиксации вкладыша. Ножка имеет килевидную форму со ступенчатыми боковыми крыльями без центрального цилиндрического стержня. Типоразмеры: 8 типоразмеров. Передне-задние размеры основания: 40, 42, 44, 46, 49, 52, 56, 60 мм. Медиально-латеральные размеры основания: 61, 64, 67, 70, 74, 77, 80, 85 мм. Высота основания: 3,2 мм. Толщина киля:  от 2,6 до 3,6 мм. Медиально-латеральные размеры киля: от 40 до 58 мм. Высота киля: от 28 до 39 мм. Тип фиксации: цементная</t>
  </si>
  <si>
    <t>Тип: Фиксированный. Механизм фиксации: Импакционное защелкивание на большеберцовом компоненте. Стабилизация сустава: Мыщелковая, за счет увеличенной высоты переднего края основания. Геометрия артикуляционной части позволяет использовать компонент как при сохранении задней крестообразной связки, так и без сохранения задней крестообразной связки, а также при функциональной недостаточности задней крестообразной связки для задней стабилизации. Типоразмеры: 8 типоразмеров в зависимости от типоразмера большеберцового компонента.
Толщина вкладыша с учетом толщины основания большеберцового компонента:  9, 11, 13, 16, 19 мм для каждого типоразмера.</t>
  </si>
  <si>
    <t>шт</t>
  </si>
  <si>
    <t>Ножка бедренная для тотального эндопротеза тазобедренного сустава бесцементной фиксации</t>
  </si>
  <si>
    <t>Головка бедренная для тотального эндопротеза тазобедренного сустава бесцементной фиксации</t>
  </si>
  <si>
    <t xml:space="preserve">Ножка: Первичные до 12 типоразмеров. Стандартные, укороченные. Покрытия: гидроксиапатитовое (ГА), ГА+ титановое напыление (Ti), пескоструйное (ПО). С воротником и без. Первичная цементная – из нержавеющей стали ISO5832-9 (НС). Шеечный угол 128. Длина с ГА стандартной 110-190 мм, Латерализованной 130-190 мм. Длина укороченной  95-142 мм. Длина ножки с Ti +Га 110-170/120-170 мм; с ПО 115 -190 мм; цементной 120-160/ 155 мм. Длина шейки с 10 по 20 размер неизменна, с 7 по 9 на 3.5 мм короче. Ревизионные, бесцементные покрытие Ti + ГА. С дистальным блокированием (210-320 мм) и с дистальной прорезью (200-240 мм). 6 типоразмеров. Конус 12/14. </t>
  </si>
  <si>
    <t xml:space="preserve">Головка эндопротеза: конус 12/14, Из нержавеющей стали. 28 мм: -7,-3.5,0,+3.5,+7,+10.5. 32 и 36 мм):-4,0,+4,+8.  </t>
  </si>
  <si>
    <t>Чашка для тотального эндопротеза тазобедренного сустава цементной фиксации</t>
  </si>
  <si>
    <t xml:space="preserve">Материал – сверхвысокомолекулярный полиэтилен с умеренным количеством поперечных связей ISO 5834-1 &amp; 2 (ПЭУК). Внутренний диаметр - 22.2/28мм, внешний 42-58 мм, скошенный край в нижнем квадранте, наплыв – 150 Рентгенконтрастное кольцо НС. </t>
  </si>
  <si>
    <t>Биполярная головка для тотального эндопротеза тазобедренного сустава цементной и бесцементной фиксации</t>
  </si>
  <si>
    <t xml:space="preserve">Материал: Кобальтохромовый сплав, ультравысокомолекулярный полиэтилен. Покрытие: Наружная поверхность имеет ультраполировку. Диаметр: 28 мм. Диаметр внешний: в диапазоне от 36 мм до 72 мм с шагом в 2-4 мм для диаметров от 36 до 40 мм и от 61 до 72 мм.Для основного диапазона от 41 до 61 мм шаг между типоразмерами 1 мм 
</t>
  </si>
  <si>
    <t>Ревизионная модульная ножка бесцементной фиксации, изготовлена из титанового сплава TiAl6V ISO5832-3. Дистальный компонент (ножка): прямая (115, 145 и 175 мм) и изогнутая (205 мм).  Диаметр от 10 до 20 мм с шагом в 2 мм. Поверхность с пескоструйной обработкой. Изогнутая ножка имеет вариант с отверстиями для дистального блокирования.</t>
  </si>
  <si>
    <t xml:space="preserve">Проксимальный компонент(метафиз): шеечный угол 1300. 4 варианта длины (65,75,85,95 мм). Имеет покрытие: Ti + ГА.
Диаметр в дистальной части 20 мм. Офсет с головкой +0 – 43 мм.
Имеет резьбовые отверстия на латеральной поверхности для фиксации прижимной (вертельной) пластины.
</t>
  </si>
  <si>
    <t xml:space="preserve">конус 12/14, Из НС, CoCr. 28 мм: -7,-3.5,0,+3.5,+7,+10.5. 32 и 36 мм):-4,0,+4,+8.  Керамические: 28мм -3.5,0,+3.5. 32,36,40 мм: -4,0,+4 мм. </t>
  </si>
  <si>
    <t>Материал: титановый сплав, пористая поверхность - коммерчески чистый титан. Форма: Полусферическая. На полюсе имеется резьбовое отверстие для фиксации импактора. В экваториальной части внутренней поверхности имеется циркулярная борозда для фиксации вкладыша  без дополнительного металлического блокировочного кольца.  Покрытие: Поверхность, контактирующая с костью, имеет однородную высокопористую трехмерную структуру. Средняя пористость составляет 70%, средний диаметр пор составляет 300 микрометров. Тип фиксации: Первичная бесцементная фиксация по типу пресс-фит с возможностью дополнительной фиксации спонгиозными винтами у вариантов, предусматривающих наличие отверстий для винтовой фиксации. Вторичная фиксация за счет остеоинтеграции. Типоразмеры: 12 типоразмеров в диапазоне от 44 мм до 66 мм с шагом 2 мм. Варианты: Без отверстий, с секторным расположением 3 отверстий, с секторным расположением 5 отверстий</t>
  </si>
  <si>
    <t xml:space="preserve">Вкладыш должен быть выполнен из сверхвысокомолекулярного полиэтилена повышенной износостойкости с большим количеством поперечных связей. В процессе производства полиэтилен должен последовательно, троекратно подвергаться воздействию гамма излучения в дозе не менее 3 Мрад (суммарная доза не менее 9 Мрад) и нагреванию до температуры в 130 градусов (ниже точки плавления!) для формирования большого количества поперечных связей и элиминации свободных радикалов. Плотность поперечных связей (кросс-линк) в полиэтилене должна быть не ниже 0.28±0.03 моль/дм-3. Концентрация свободных радикалов в полиэтилене должна быть не более9±2 х 1014 спинов/g-1. Вкладыш должен иметь 12 углублений по периферии для большей ротационной стабильности. </t>
  </si>
  <si>
    <t>Ножка бедренная дистальная для ревизионного эндопротеза тазобедренного сустава бесцементной фиксации</t>
  </si>
  <si>
    <t>Модульное тело для ревизионного эндопротеза тазобедренного сустава бесцементной фиксации</t>
  </si>
  <si>
    <t>Головка бедренная 36 мм для ревизионного эндопротеза тазобедренного сустава бесцементной фиксации</t>
  </si>
  <si>
    <t>Чашка для ревизионного эндопротеза тазобедренного сустава бесцементной фиксации</t>
  </si>
  <si>
    <t>Ревизионная ножка  цементной фиксации</t>
  </si>
  <si>
    <t>Ревизионная бедренная ножка  цементной фиксации
Форма классическая, с двойным клином, безворотничковая, со сглаженным наружно-проксимальным плечом. Материал – нержавеющая сталь Ortinox. Шеечный угол – 125 градусов. Обработка ножки – полировка. Для техники без удаления цементной мантии старого эндопротеза должна предлагаться ножка длиной 125 мм и с офсетом 44 мм.  Длинные ножки  цельноклиновидные, длиной 205 мм и клиновидные с круглой дистальной частью – 200,220,240, 260 мм. Варианты офсета ножки 37,5 мм, 44 мм. Конус для головки V40 – 11.3/12.36 мм с уклоном 5 градусов 40. Централизатор - 2 в комплекте с каждой ножкой. Один - с центрующими лепестками, второй - без. Материал централизатора: полиметилметакрилат (PMMA).</t>
  </si>
  <si>
    <t>Бедренный компонент для ревизионного эндопротеза коленного сустава</t>
  </si>
  <si>
    <t>Большеберцовый компонент для ревизионного эндопротеза коленного сустава</t>
  </si>
  <si>
    <t>Большеберцовый вкладыш для ревизионного эндопротеза коленного сустава</t>
  </si>
  <si>
    <t>Бедренный дистальный опорный блок для ревизионного эндопротеза коленного сустава</t>
  </si>
  <si>
    <t>Бедренный задний опорный блок для ревизионного эндопротеза коленного сустава</t>
  </si>
  <si>
    <t>Большеберцовый опорный блок для ревизионного эндопротеза коленного сустава</t>
  </si>
  <si>
    <t>Удлинитель ножки для ревизионного эндопротеза коленного сустава</t>
  </si>
  <si>
    <t>Офсетный адаптер для ревизионного эндопротеза коленного сустава</t>
  </si>
  <si>
    <t>Материал: Кобальтохромовый сплав. Форма:Анатомическая (правый и левый). Единый радиус в сагиттальной плоскости в угловом диапазоне движений от 10 до 110 градусов. Анатомически изогнутая борозда под надколенник. Передний фланец отклонен вперед под углом 7 градусов. Задние мыщелки укорочены. На задней поверхности дистальных и задних мыщелков имеются отверстия для опциональной фиксации модульных аугментов. В межмыщелковом отделе имеется закрытый функциональный бокс для центрального выступа на полиэтиленовом вкладыше. Высота бокса – 23 мм, ширина бокса 20,8 мм.  На задней поверхности основания в межмыщелковой зоне имеется выступ в виде полого стержня с внутренней резьбой для фиксации офсетного адаптора или интрамедуллярной ножки путем резьбового соединения. Тип: С замещением задней крестообразной связки. Типоразмеры: 8 типоразмеров для правого и левого компонентов. Медиально-латеральный размер от  59 до 80 мм, передне-задний размер  от 53 до 75 мм. Толщина дистального и заднего фланцев 8,5 мм. Тип фиксации: цементная</t>
  </si>
  <si>
    <t>Материал: Кобальтохромовый сплав. Форма: Универсальный для правого и левого суставов. Верхняя поверхность основания имеет срединный деротационный выступ для центрирования и фиксации вкладыша. В центральной части деротационного выступа имеется отверстие для фиксации стабилизирующего металлического штифта. Нижняя поверхность основания имеет центральный выступ в виде полого стержня с внутренней резьбой для фиксации офсетного адаптера или интрамедуллярной  ножки путем резьбового соединения. Ротационная стабилизация достигается за счет ножки килевидной формы со ступенчатыми боковыми выступами. На задней поверхности ступенчатых боковых выступов имеются пазы для опциональной фиксации модульных аугментов путем нерезьбового соединения. Типоразмеры: 8 типоразмеров. Передне-задние размеры основания: 40, 42, 44, 46, 49, 52, 56, 60 мм. Медиально-латеральные размеры основания: 61, 64, 67, 70, 74, 77, 80, 85 мм. Высота основания: 3,2 мм, высота киля 20 мм. Медиально-латеральные размеры киля: от 40 до 58 мм. Тип фиксации: цементная</t>
  </si>
  <si>
    <t>Материал: Сверхвысокомолекулярный полиэтилен с большим количеством поперечных связей. Форма: Универсальный для правого и левого суставов. Верхняя поверхность вкладыша имеет форму сферической дуги. Дизайн большеберцового вкладыша ограничивает ротационную подвижность бедренного компонента в пределах ±7 градусов, вальгус-варусную подвижность в пределах ±2 градусов. В центре вкладыша имеется стабилизационный выступ. Стабилизационный выступ имеет высоту 25,6 мм, медио-латеральный размер 15,6 мм. В центральной части стабилизационного выступа имеется сквозное вертикальное отверстие для металлического армирующего штифта (идет в комплекте со вкладышем, не имеет резьбы, устанавливается импакционным способом). В переднем верхнем отделе вкладыша имеется углубление по центру. Задне-верхние края вкладыша скошены. На передней нижней поверхности имеется металлический проволочный фиксатор для блокировки вкладыша на большеберцовом компоненте.  Тип: Фиксированный с замещением задней крестообразной связки. Типоразмеры: 8 типоразмеров в зависимости от типоразмера большеберцового компонента
Толщина вкладыша с учетом толщины основания большеберцового компонента:  9, 11, 13, 16, 19, 22, 25, 28, 31 мм. Механизм фиксации: Импакционное защелкивание на большеберцовом компоненте</t>
  </si>
  <si>
    <t>Материал: Кобальтохромовый сплав. Форма:Анатомическая (левый и правый), трапецевидная, асимметричная, в центральной части имеется отверстие для блокирующего винта. Фиксация: На кости - цементная, к бедренному компоненту - с помощью блокирующего винта. Покрытие: Пескоструйная обработка всей поверхности, нанесенная абразивным материалом. Толщина: 5 мм, 10 мм, и 15 мм. Типоразмеры: 8 типоразмеров в зависимости от типоразмера бедренного компонента.</t>
  </si>
  <si>
    <t>Материал: Кобальтохромовый сплав. Форма: Прямоугольная, симметричная, с закругленной задней частью, соответствующей геометрии заднего мыщелка бедренного компонента, в центральной части имеется отверстие для блокирующего винта. Фиксация: На кости - цементная, к бедренному компоненту - с помощью блокирующего винта. Покрытие: Пескоструйная обработка всей поверхности, нанесенная абразивным материалом. Толщина: 5 мм и 10 мм. Типоразмеры: 8 типоразмеров в зависимости от типоразмера бедренного компонента.</t>
  </si>
  <si>
    <t>Материал: Кобальтохромовый сплав. Форма: полулунная, на боковой поверхности имеется линейный паз для крыла деротационного киля большеберцового компонента, в задней части имеется блокирующий безрезьбовой винт. Фиксация: На кости - цементная, к большеберцовому компоненту - с помощью блокирующего безрезьбового винта. Покрытие: пескоструйная обработка всей поверхности, нанесенная абразивным материалом. Толщина: 5 мм, 10 мм. Типоразмеры: 8 типоразмеров в зависимости от типоразмера большеберцового компонента, в том числе в зависимости от стороны тела: левый/медиальный, правый/латеральный, правый /медиальный, левый/латеральный.</t>
  </si>
  <si>
    <t>Материал: Кобальтохромовый сплав. Форма: Прямая, цилиндрическая, конусовидная в дистальной части, с продольными бороздами. Конечная часть прокимального отдела имеет наружную резьбу для соединения с бедренным/большеберцовым компонентом, офсетным адаптером или удлинняющим модулем. Характеристики: универсальная для интрамедуллярного канала бедренной и большеберцовой костей. Типоразмеры: длина (мм): 50 мм, 100 мм, 150 мм; диаметр (мм): 9мм, 12 мм, 15мм. Тип фиксации: Костная фиксация - цементная (интрамедуллярно). К тибиальному или бедренному компоненту, офсетному адаптеру, удлиняющему модулю  - резьбовое соединение.</t>
  </si>
  <si>
    <t xml:space="preserve">Материал: Кобальтохромовый сплав. Форма: цилиндрическая, эксцентрическая. Конечная часть прокимального отдела имеет наружную резьбу для соединения с бедренным/большеберцовым компонентом. Конечная часть дистального отдела имеет внутреннюю резьбу для соединения с интрамедуллярной ножкой. Характеристики: Универсальная для интрамедуллярного канала бедренной и большеберцовой костей. Типоразмеры: Длина: 25 мм. Офсет: 2 мм, 4 мм, 6 мм, 8 мм. Тип фиксации: резьбовое соединение </t>
  </si>
  <si>
    <t xml:space="preserve">Чашка с двойной мобильностью безцементной фиксации </t>
  </si>
  <si>
    <t xml:space="preserve">Чашка с двойной мобильностью цементной фиксации </t>
  </si>
  <si>
    <t>Вкладыш для чашки с двойной мобильностью цементной и бесцементной фиксации</t>
  </si>
  <si>
    <t>Материал – нержавеющая стать, сплав M30NW (ISO 5832-9). Обработка внешней поверхности: титановое напыление с нанесением поверх него гидроксиапатитового покрытия. Периферия чашки имеет некоторое расширение и циркулярные и радиальные бороздки, создающие дополнительную макротекстру для повышения площади контакта с костью. Чашка не имеет отверстий для винтов. Лицевая сторона имеет скошенный край. Центр ротации медиализирован. Диаметр 42-64 мм с шагом в 2 мм. Изготовлен из сверхвысокомолекулярного полиэтилена (ISO 5831-1 и 2). Для головок 22.2 и 28 мм. Имеет скошенную внутреннюю кромку.</t>
  </si>
  <si>
    <t>Материал – нержавеющая стать, сплав M30NW (ISO 5832-9). Обработка внешней поверхности: высокая степень полировки, циркулярные и радиальные бороздки для повышения площади контакта с цементом. Внутренняя поверхность и край – высокая степень полировки. Лицевая сторона имеет скошенный край. Центр ротации медиализирован. Диаметр 42-62 мм с шагом в 2 мм. Изготовлен из сверхвысокомолекулярного полиэтилена (ISO 5831-1 и 2), для головок 22.2 и 28 мм. Имеет скошенную внутреннюю кромку.</t>
  </si>
  <si>
    <t>Вкладыш. Диаметр 42-62 мм с шагом в 2 мм. Изготовлен из сверхвысокомолекулярного полиэтилена (ISO 5831-1 и 2), для головок 22.2 и 28 мм. Имеет скошенную внутреннюю кромку.</t>
  </si>
  <si>
    <t>Система для пульсирующей промывки кости</t>
  </si>
  <si>
    <t>Пульс-лаваж система Рукоятка: электропитание 12 В от 8-ми элементов питания типа АА. Масса (рукоятка + трубки + элементы питания) 0,77 кг. Применяется в травматологии - ортопедии для промывки кости и в гнойной хирургии для очистки ран. Состоит из рукоятки, в которой находится нагнетающий насос, блока с элементами питания и различных сменных насадок для ирригации/аспирации. Регулировка мощности потока осуществляется с помощью рычага, расположенного непосредственно на рукоятке. Клавиша фиксации в состоянии максимальной мощности потока. Устройство быстрой смены насадок. Наличие на трубке отсоса блокирующего зажима. Давление потока зависит от типа подключаемой насадки и составляет до не менее 1,03 бар. Скорость потока зависит от типа подключаемой насадки и составляет от 771 мл/мин до 1350мл/мин. Минимальный рабочий комплект поставляется в одной упаковке в стерильном виде. Размеры рукоятки 127 х 184,2 х 31,2 мм. Поставляется в стерильном виде в упаковке по 6 штук. Предназначено для одноразового использования. Соответствует требованиям безопасности IEC 60601-1,   EMC IEC 60601-1-2. Тип оборудования B. Защита от проникновения воды IPX0 - обычное оборудование. В комплекте с наконечником для чистки кости. Максимальный поток 600 мл/мин, максимальное давление 22 - 40,7 PSI. Наконечник: щетка для канала бедренной кости. Функция аспирации. Функция  ирригации. Максимальный поток не менее 771 мл/мин, в упаковке 12шт, стерильные, одноразовые.</t>
  </si>
  <si>
    <t>Антимикробная стерильная разрезаемая операционная пленка размером 56смх45см</t>
  </si>
  <si>
    <t>Антимикробная стерильная разрезаемая операционная пленка для долгосрочных операций с йодофором, оранжевого цвета, воздухопроницаемые, высокоадгезивные, размером 56смх45см. Индивидуально упакован в герметично закрытую вакуумную упаковку из фольги, максимально предельное значение вакуумного давления для упаковки составляет 15inHgA.</t>
  </si>
  <si>
    <t xml:space="preserve">Дрель ортопедическая аккумуляторная модель </t>
  </si>
  <si>
    <t xml:space="preserve">Пила ортопедическая аккумуляторная </t>
  </si>
  <si>
    <t xml:space="preserve">Зарядное устройство </t>
  </si>
  <si>
    <t xml:space="preserve">Батарея большая </t>
  </si>
  <si>
    <t xml:space="preserve">Кейс для батареи большой </t>
  </si>
  <si>
    <t xml:space="preserve">Канал стерилизационный большой </t>
  </si>
  <si>
    <t xml:space="preserve">Насадка 1/4” </t>
  </si>
  <si>
    <t xml:space="preserve">Насадка быстроразъемная </t>
  </si>
  <si>
    <t xml:space="preserve">Насадка со спицей Киршнера размер: 0.7-2.0mm </t>
  </si>
  <si>
    <t xml:space="preserve">Насадка со спицей Киршнера размер: 2.0-3.2mm </t>
  </si>
  <si>
    <t xml:space="preserve">Насадка со спицей Киршнера размер: 3.0-4.2mm </t>
  </si>
  <si>
    <t xml:space="preserve">Лоток стерилизационный </t>
  </si>
  <si>
    <t>Дрель ортопедическая аккумуляторная модель GDG-I Дрель аккумуляторная, канюлированная управление на рукоятке, с плавной регулировкой скорости силой нажатия. Режимы вперед, назад, осциляторный, безопасный. Не требует отдельных насадок для дрели и римера (переключение режима дрель/ример на рукоятке), максимальная скорость в режиме дрели 1200 об/мин.в режиме римера 270 об/мин, Мощность в режиме римера 16,95 N/m Установка насадки в любом положении(360˚) Вес 1,4кг. Высота (с батареей) - 8,6 дюймов (219 мм), Ширина – 1,5 дюйма (38 мм), Длина – 6,0 дюймов (153 мм)</t>
  </si>
  <si>
    <t>Зарядное устройство GDG-I Устройство зарядное универсальное от сети 220V, возможность одновременной зарядки до 2х аккумуляторов, отражение цикла зарядки на дисплее, отдельном для каждого гнезда, цикл зарядки включает в себя изначальную полную разрядку батареи, для предотвращения эффекта "памяти". Возможность зарядки не стерилизуемого аккумулятора в асептическом блоке и отдельно от него. Дисплей: жидкокристаллический монохромный, цвет подсветки – синий. Электрические характеристики: Вход: 230 В, 0.9 А, 50-60 Гц, Выход: открытый контур 20 В. Механические характеристики: Габариты: высота не более 110,2 мм, ширина не более 240,5 мм, длина не более 240 мм, вес не более 1,7 кг.</t>
  </si>
  <si>
    <t>Батарея аккумуляторная большая  для системы хирургической. Материал: литий-ионный (Li-Ion).  Должен иметь световой индикатор на аккумуляторе, сообщающий о практически полном разряде батареи. Заряженный аккумулятор должен удерживать не менее 90% заряда в течение 10 суток. Должен обеспечить 26,5 минут непрерывной работы при лёгкой нагрузке (5A), 8,8 мин при средней (15 А), 4,4 мин при тяжёлой (30 А).  Вольтаж: 12,6 В, Емкость: не менее 2,2 А-ч, Запоминающие устройства в батарее: микрочип, запоминающий количество циклов перезарядок. Имеет встроенную светодиодную индикацию текущей ёмкости батареи. Крепление: защелкивающийся механизм трехзубой формы, с закрепляющей "лапкой" чёрного цвета. Размеры аккумулятора: Длина: не более 84 мм, Ширина: не более 71 мм, Высота: не более 76  мм, Масса: не более 410 г.</t>
  </si>
  <si>
    <t>Чехол, стерилизуемый для не стерилизуемого большого аккумулятора, изготовлена из термостойкого пластика, черного цвета, имеет салазки для быстрого соединения с рукоятками. Герметично закрывающийся. Корпус и крышка чехла выполнены из термостойкого пластика. Отсутствие соединительных проводов внутри корпуса (контакт от аккумулятора передается посредством цельно металлической пластины, что исключает возможность повреждения паяных и других дополнительных соединений. Металлический, стойкий к обработке рычаг, открывающий и закрывающий крышку контейнера, уплотняющая термостойкая резиновая лента. Крепление - защелкивающийся механизм трехзубой формы, с закрепляющей "лапкой". Размеры : длина- 95 мм, ширина- 74,4 мм, высота- 100,8 мм, масса- 0,24 кг.</t>
  </si>
  <si>
    <t>Предназначен для установки модуля питания в кейс для батареи в асептических условиях. Габариты: высота не более 37 мм, ширина не более 103,5 мм, длина не более 150,2 мм, вес не более 0,077 кг.</t>
  </si>
  <si>
    <t>Патрон должен быть с быстрым бесключевым соединением. Количество граней хвостовика: не менее 6, количество специальных прорезей для более надежной и точной фиксации хвостовика патрона в дрели: не менее 6, наличие на хвостовике выемки для быстрой фиксации к дрели и предотвращению выпадения патрона.</t>
  </si>
  <si>
    <t>Патрон с ключевым соединением до 8мм, 3-х кулачковый механизм фиксации. Возможность фиксации любых сверл диаметром до 8 мм. Количество зубцов фиксационного механизма: не менее 31, количество граней хвостовика: не менее 6. Количество специальных прорезей для более надежной и точной фиксации хвостовика патрона в дрели: не менее 6. Наличие на хвостовике выемки для быстрой фиксации к дрели и предотвращению выпадения патрона.</t>
  </si>
  <si>
    <t>Патрон HUDSON должен быть с быстрым бесключевым соединением. Количество граней хвостовика: не менее 6, количество специальных прорезей для более надежной и точной фиксации хвостовика патрона в дрели: не менее 6, наличие на хвостовике выемки для быстрой фиксации к дрели и предотвращению выпадения патрона.</t>
  </si>
  <si>
    <t>Канюлированный, фиксируется на дрели автоматически без ключа. Насадка оснащается специальным рычагом для перехватывания спицы, фиксация спицы без ключа. Наличие на хвостовике выемки для быстрой фиксации к дрели и предотвращению выпадания патрона. Диаметр фиксируемой  спицы- 0,7-1,8 мм. Передаточное отношение 1:1. Габариты: диаметр не более 26 мм, длина не более 88 мм, вес не более 0,27 кг. Материал изготовления: нержавеющая  сталь.</t>
  </si>
  <si>
    <t>Канюлированный, фиксируется на дрели автоматически без ключа. Насадка оснащается специальным рычагом для перехватывания спицы, фиксация спицы без ключа. Наличие на хвостовике выемки для быстрой фиксации к дрели и предотвращению выпадания патрона. Диаметр фиксируемой  спицы- 2-3,2 мм. Передаточное отношение 1:1. Габариты: диаметр не более 26 мм, длина не более 88 мм, вес не более 0,27 кг. Материал изготовления: нержавеющая  сталь.</t>
  </si>
  <si>
    <t>Канюлированный, фиксируется на дрели автоматически без ключа. Насадка оснащается специальным рычагом для перехватывания спицы, фиксация спицы без ключа. Наличие на хвостовике выемки для быстрой фиксации к дрели и предотвращению выпадания патрона. Диаметр фиксируемой  спицы- 3-4,2 мм. Передаточное отношение 1:1. Габариты: диаметр не более 26 мм, длина не более 88 мм, вес не более 0,27 кг. Материал изготовления: нержавеющая  сталь.</t>
  </si>
  <si>
    <t>Контейнер для стерилизации рукояток с принадлежностями, на 2 рукоятки. Вместимость: 2 рукоятки. Габариты: в вес не более 3,65 кг. материал корпуса: алюминий, PEEK, TPE.</t>
  </si>
  <si>
    <t>Шт.</t>
  </si>
  <si>
    <t>Патрон дрели</t>
  </si>
  <si>
    <t>Межпозвоночный PLIF кейдж</t>
  </si>
  <si>
    <t>Межпозвоночные кейджи, предназначены для имплантации из заднего доступа техникой PLIF или TLIF; материал PEEK (Polieteroeteroketon);
- материал PEEK (Polieteroeteroketon) безопасен и совместим с процедурами МРТ;
- зазубреная поверхность контакта кейджа с пластинками тела позвонка;
- форма кейджей в сагиттальной плоскости позволяет воспроизводить поясничный лордоз по меньшей мере в трёх угловых положениях (0°, 4°, 7°);
- доступна специальная версия с анатомической формой (овальная форма имплантата для полного контакта с пластинками тела позвонка);
- закруглённая, атравмотическая форма углов кейджа в поперечном разрезе, это даёт возможность имплантации близко края в пределах межпозвонкового пространства;
- закруглённая, напоминающая форму пули передняя часть кейджа облегчает имплантацию и позволяет разместить имплантат без начальной дистракции;
- большой, продольный канал на оси имплантата даёт возможность заполнения костной стружкой;
- боковые отверстия, которые дают возможность гипертрофии костной ткани; 
- доступны две длины имплантатов: 20 и 25 мм;
- высота имплантатов в диапазоне от 9 до 18 мм с шагом 1 мм;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</si>
  <si>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 xml:space="preserve">Межпозвоночный шейный кейдж угловой, выпуклый PEEK Cage, размерами: </t>
  </si>
  <si>
    <t>Системы кейджей разной ширины, высоты и геометрических характеристик, которые могут быть вставлены между двумя шейно-позвоночными дисками для поддержки и коррекции во время операций по интеркорпоральному спондилодезу для фиксации и ускорения сращения костей во время нормального процесса заживления после хирургической коррекции нарушений позвоночника. Вогнутые геометрические формы имплантатов позволяют упаковывать их insitu. Системы кейджей должны состоять из клеток PEEK (полиэфирэфиркетона), материал PEEK (Polieteroeteroketon). Размеры длиной 14х12, высотой (мм) 4, 5, 6, 7, 8, 9, 10, угол лордоза - 5°.</t>
  </si>
  <si>
    <t>Набор для вертебропластики</t>
  </si>
  <si>
    <t>Комплект предназначен для чрескожной вертебропластики при лечении вертебральных опухолей, компрессионных переломов тел позвонков на фоне остеопороза. Она позволяет перемешивать и вводить цемент в тело позвонка.
Описание:
Комплект предназначен для чрескожной вертебропластики при лечении вертебральных опухолей, компрессионных переломов тел позвонков на фоне остеопороза. Она позволяет перемешивать и вводить цемент высокой вязкости в тело позвонка.
Комплектность и характеристики: одна система чрезкожной вертебропластики, включает в себя: системы смешивания/введения цемента; блок головки миксера; картридж введения; удлиняющая трубка; 1 мандрен 4-х гранный; 1 мандрен со скошенным кончиком и троакар; вакуумный шланг; воронка. Миксер и шприц в одном устройстве. Герметичность системы и встроенный угольный фильтр (отсутствие запаха). Точность дозированного введения готового цемента - 0,2 см³ за половину оборота базы картриджа. Время смешивания в системе доставки: около 2-х минут. Радиационная безопасность для врача при работе - за счет общей длины картриджа и удлиняющей трубки - длина 43 см. Маркированный картридж - визуализация количества введенного цемента. 
Материалы: система смешивания и введения – пластмасса;
Игла с конусным/фасетным срезом (2 штуки):
• идеальное совпадение мандрена и троакара исключает закупорку последнего
• четырехгранные и скошенные мандрены взаимозаменяемы 
• стандартный калибр 10G (3,4 мм), 11G (3,05 мм), 13G (2,41 мм) – длина 12,7 см.
• 10G калибр так же возможен с длиной 22,9 см.
• цветовая маркировка мандренов и троакара
Цемент высокой вязкости (1 пачка)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 Во время приготовления порошок и жидкость смешиваются, превращаясь в полимерную форму, похожую на густую вязкую массу.  Температура экзотермической реакции не превышает 60˚С.Время работы – 18-23 минуты. Время схватывания цемента: in  vivo (37ºC) 10.2 минут
Имеет наивысшую устойчивость к компрессии и прочность на излом и    наименьшую усадку и пористость.</t>
  </si>
  <si>
    <t>Пластина передняя шейная размером (мм) 23, 25, 27, 29, 31, 33, 35, 37, 39, 41, 43, 45, 47, 49, 51, 53, 55, 58, 61, 64, 67, 70, 73, 76</t>
  </si>
  <si>
    <t>Пластины для фиксации шейного отдела позвоночника – один, два или три уровня фиксации. Длинной от 23 до 76 мм (по заявке конечного получателя). Пластины на один-два сегмента шагом два мм, пластины на три сегмента шагом 3 мм. Пластины имеют симметричный дизайн с попарно расположенными отверстиями для фиксирующих винтов, между которыми имеется блокирующий механизм. Конструкция встроенного блокирующего «замка» позволяет визуально контролировать запирание винтов. Ширина пластин 17 мм, профиль 2 мм. Широкие «окна» пластин позволяют сохранять хороший визуальный контроль трансплантата и подлежащих тканей. На торцевых краях пластины с обеих сторон имеются срединные выемки для облегчения центрации пластины. Изготовлены из сплава титана марки Ti-6Al-4V, градация V, американский стандарт ASTM F136, немецкий стандарт DIN 17850.</t>
  </si>
  <si>
    <t>Винт с переменным углом наклона самосверлящий или самонарезающий диаметром (мм) 4.0, 4.5; длинной (мм) 13, 15, 17</t>
  </si>
  <si>
    <t>Самосверлящий/самонарезающий винт с возможностью изменения угла атаки при фиксации пластины, диаметром 4.0 или 4.5 мм, длинной от 13 до 15 мм (по заявке конечного получателя). Троакарный кончик самосверлящего винта позволяет перфорировать кортикальный слой под различными углами. Самонарезающий винт имеет коническую резьбу с уменьшением диаметра резьбы на конце винта. Перфорация кортикального слоя обеспечивается прохождением специальным инструментом до установки винта. Головка винта низкопрофильная с шестигранным отверстием для фиксации блокирующей отвертки. Изготовлен из сплава титана марки Ti-6Al-4V, градация V, американский стандарт ASTM F136, немецкий стандарт DIN 17850.</t>
  </si>
  <si>
    <t>Система наружного дренажа и мониторинга с вентрикулярным катетером</t>
  </si>
  <si>
    <t>Система с безыгольными инъекционными узлами и вентрикулярным катетером. Система используется для вентрикулярного дренажа и мониторинга, может быть также укомплектована люмбальным катетером. Регулируемая шкала для люмбального и вентрикулярного дренажа.
Лазерный уровень для точного определения положения пациента (приобретается отдельно). Безопасен для МРТ исследований до 3 Тесла (без лазерного уровня).
Полностью одноразовый. Крепится с помощью стандартного встроенного зажима. Система внешнего дренажа и мониторинга, использующая эффект силы тяжести для дренирования СМЖ из вентрикулярного пространства во внешний ликвороприемник. Это закрытая система, позволяющая эффективно управлять дренированием СМЖ. Катетер устанавливается в субарахноидальное пространство, после чего подключается к системе. Дренаж осуществляется до тех пор, пока пациент не стабилизируется, инфекция купирована либо не установлена система постоянного шунтирования.</t>
  </si>
  <si>
    <t>Блокируемый межпозвонковый шейный кейдж</t>
  </si>
  <si>
    <t>Блокируемый межпозвонковый шейный кейдж - предназначен для проведения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Данная система предполагает только одно-двууровневую установку на передней поверхности шейного и верхнегрудного отделов позвоночника. Представляет собой устройство с внутренней фиксацией винтом. Винты проходят через часть устройства, расположенную внутри тела позвонка, тем самым стабилизируя позвонок и предотвращая выпадение имплантата. Два варианта исполнения с углом логдоза 0 и 6 градусов. Размер футпринта 15х12 мм или 17х14 мм. Боковые порты для захвата устройства для вставки. Устройство создано рентгенопрозрачным с возможностю заполнения аутотрансплантатом. Изготовлен из биосовместимого материала (полиэфирэфиркетона), отвечающего минимальным стандартам ASTM F2026 и содержит танталовые рентгеноконтрастные метки и поворотный механизм блокировки винтов. Импланты имеют одноэтапный механизм блокировки, два передних резьбовых отверстия, расположенных на одной горизонтальной линии, для сохранения нулевого профиля. Дизайн обеспечивает прочность установки винта. Высота от 5 до 10 мм с шагом 1 мм. При введении винтов инструментальным направителем угол краниально/каудального отклонения 40 градусов, угол латерального расхождения 8 градусов. При использовании методоа "свободной руки" угол краниально/каудального отклонения 27-47 градусов, угол латерального расхождения 1-10 градусов.</t>
  </si>
  <si>
    <t>Самосверлящий винт</t>
  </si>
  <si>
    <t>Самосверлящий винт – диаметр 3.5, 4.0 мм, длина 11, 13, 15 мм, изготовлен из титанового сплава марки Ti-6Al-4V, градация V, американский стандарт ASTM F136, немецкий стандарт DIN 17850. Винты предназначены для использования с блокируемым межпозвонковым шейным кейджем при проведении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Двойная резба: кортикальная в проксимальной части винта, спонгиозная в дистальной. Дизайн резбы обеспечивает прочность установки винта. Визуальное подтверждение запирания.</t>
  </si>
  <si>
    <t>Круглый имплант размером 10х100 мм</t>
  </si>
  <si>
    <t>Круглый имплант PYRAMESH – может применяться на уровне любого отдела позвоночника. Возможно замещение дефектов тел позвонков по протяженности до трех уровней. Компоненты системы изготавливаются из: титанового сплава марки Ti-6Al-4V, градация V, американский стандарт ASTM F136, немецкий стандарт DIN 17850. Выполнен в виде трубки круглой или овальной формы, диаметром 10, 13, 16, 19, 25 мм, с соответствующей длиной 100, 70, 60, 90 и 100 мм с сетчатыми стенками в виде треугольников, по своей форме образующими поперечные кольца жесткости. Сетчатый дизайн служит для прорастания костного трансплантата. При имплантации меш заполняется костной тканью или остеоиндуктивным материалом. Толщина стенки сетки меша не менее 1,5 мм. Толщина поперечного кольца 1 мм. Не требует использования замыкательных торцевых крышек жесткости. Угловые допуски при установке от 0 до 30°. Интраоперационная возможность быстрой подгонки формы эндопротеза с помощью триммеров-кусачек. Имеется литерная маркировка производителя.</t>
  </si>
  <si>
    <t>Шунтирующая система стандартная, (низкого, среднего или высокого давления)</t>
  </si>
  <si>
    <t>Шунтирующая система контурная, стандартная, низкого, среднего или высокого давления.
Представляют собой различные варианты комплектаций клапанов контроля оттока СМЖ с кардиоперитонеальными/перитонеальными и вентрикулярными катетерами.
Клапаны с контролем оттока СМЖ производятся из двух различных материалов – полипропилена и силикона, исключающих слипание и деформацию клапанов. Простое внутреннее устройство, в сочетании с надежной мембранной конструкцией, обеспечивает оптимальную работу клапана.
Клапаны контурные – включают в себя центральный резервуар для инъекций и взятия проб ликвора, а также один или два окклюдера для осуществления выборочной промывки.
Рентгеноконтрастные метки и кодовые обозначения на клапане указывают направление тока ликвора, места соединения с катетерами и градацию по давлению.
Катетеры, входящие в состав систем, производятся из силикона (без примеси латекса), что препятствует их слипанию и петлеобразованию.
Защелкивающиеся шунтирующие системы включают интегрированный вентрикулостомический резервуар с защелкой, предназначеной для соединения с катетером, имеющим аналогичную систему крепления. Такое соединение не требует фиксации компонентов системы лигатурой, что сокращает время установки шунта и сводит кминимуму возможность травмы при ревизии.
Отсутствие металлических деталей в клапанах позволяет без помех проводить КТ и ЯМР исследования
В комплект входят:
• Клапан с контролем оттока СМЖ, стандартный, размерами 18х32 мм, резервуар диаметром 14 мм, высота 7.5 мм.
• Вентрикулярный катетер, стандартный, импрегнирован барием, с угловой клипсой, со стилетом, длиной 230 мм, диаметр 2,5 мм, внутренний диаметр 1,3 мм. Наличие 4 рядов по 8 отверстий на дистальном конце катетера длиной 1,6 см. Наличие трех маркеров длины, через 5 см от проксимального конца. 
• Кардиоперитонеальный катетер, стандартный, импрегнирован барием, длиной 900 мм, диаметр 2,5 мм, внутренний диаметр 1,3 мм. Наличие 4 щелевидных отверстий, расположенных под углом 90 градусов в стенке катетера. Наличие трех маркеров длины, через 10 см от дистального конца.</t>
  </si>
  <si>
    <t>Заменитель твердой мозговой оболочки синтетический 12,0 х 14,0 см</t>
  </si>
  <si>
    <t>Заменитель твердой мозговой оболочки состоит из неорганического высокоочищенного полиэстер уретана, прошедшего стерилизацию этилен оксидом. Представляет собой мелковолокнистый микропористый нетканый материал, произведенный из специального высокоочищенного полиэстер уретана. Структура характеризуется наличием «открытых» микропор на поверхности нетканого материала, которые обеспечивают и значительно облегчают быструю миграцию клеток.  Очень хорошо переносится тканями и является полностью биостойким. Стерильный, одноразовый. Размер: 12 см х 14 см. В упаковке 1 штука.</t>
  </si>
  <si>
    <t>Винт компрессионный канюлированный (Херберта) 2,5/3,2 L-10 мм, 12 мм, 14 мм, 16 мм, 18 мм, 20 мм, 22 мм, 24 мм, 26 мм, 28 мм, 30 мм.</t>
  </si>
  <si>
    <t>Винт компрессионный канюлированный: предназначены для лечения вальгусной деформации первого пальца стопы. Должен иметь два диаметра резьбы по краям винта 2,5 мм и 3,2 мм, канюлированный, диаметр канюлированного отверстия 1,1 мм, имеет звездчактый шлиц (тип Torx) под отвертку Т7 (звездочка). Длина винтов 10 мм, 12 мм, 14 мм, 16 мм, 18 мм, 20 мм, 22 мм, 24 мм, 26 мм, 28 мм, 30 мм. Маркировка винтов желтым цветом. Имплантаты должны быть оценены по критериям безопасности и совместимости с процедурами магнитно-резонансной томографии.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</si>
  <si>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 xml:space="preserve">Марля </t>
  </si>
  <si>
    <t>медицинская, хлопчатобумажная</t>
  </si>
  <si>
    <t>м</t>
  </si>
  <si>
    <t>Противочумный зашитный комплект</t>
  </si>
  <si>
    <t>Противочумный зашитный комплект; Халат из плотный ткеневый материал размер 48,50,52,54 с  косинкой м/р</t>
  </si>
  <si>
    <t>Мочеприемник</t>
  </si>
  <si>
    <t>прикраватный с двумя креплениям, 2 литра</t>
  </si>
  <si>
    <t>Канюля для периферических вен</t>
  </si>
  <si>
    <t>размер G18</t>
  </si>
  <si>
    <t>щт</t>
  </si>
  <si>
    <t>Инфузионные удлинительные линии ПЭ</t>
  </si>
  <si>
    <t>150 см, принадлежности для инфузионной терапии</t>
  </si>
  <si>
    <t>Скальпель</t>
  </si>
  <si>
    <t xml:space="preserve">стерильный, однократного применеия, с лезвиями №10,11,12,12В,13,14,15,15С,16,18,19,20,21,22,23,24,25,26, в коробке №10. Предназначено для рассечения мягких тканей и сосудов при различных хирургических операциях. </t>
  </si>
  <si>
    <t>Термометр</t>
  </si>
  <si>
    <t>медицинский ртутный, ударопрочный с защитным полимерным покрытие. Начальное значение шкалы 35* Конечное значение шкалы 42* Диапазон измерения от 35* до 42* (*-градус)</t>
  </si>
  <si>
    <t>Тонометр</t>
  </si>
  <si>
    <t>механический с фонендоскопом</t>
  </si>
  <si>
    <t>Наконечник для кружки Эсмарха микроклизмы стерильный 8 мм Х160 мм, для взрослых</t>
  </si>
  <si>
    <t>Клипсы</t>
  </si>
  <si>
    <t>лигирующая титановая клипса, размер средне-большой, 6 штук в катридже, стерильный, цвет зеленый, 0301-01 ML</t>
  </si>
  <si>
    <t>Лигирующая клипс</t>
  </si>
  <si>
    <t>Лигирующая  клипса Титановая Horizon Small по 6 клипс</t>
  </si>
  <si>
    <t>уп</t>
  </si>
  <si>
    <t>Лигирующая  клипса Титановая Horizon Small-Wide по 6 клипс</t>
  </si>
  <si>
    <t>Лигирующая  клипса Титановая Horizon Medium по 6 клипс</t>
  </si>
  <si>
    <t>Игла для ВЛОК</t>
  </si>
  <si>
    <t>Игла для внутривенного лазерного облучения крови-полироник КИВЛ-01 (насадка одноразовая|)</t>
  </si>
  <si>
    <t>Электрод</t>
  </si>
  <si>
    <t>одноразовый для ЭКГ</t>
  </si>
  <si>
    <t>Бумага тепловая для ЭКГ</t>
  </si>
  <si>
    <t>рулон</t>
  </si>
  <si>
    <t>210мм х 20мм х 16, рулон</t>
  </si>
  <si>
    <t>110мм х 30м х 12, рулон</t>
  </si>
  <si>
    <t>Гель для УЗИ</t>
  </si>
  <si>
    <t>5 литр</t>
  </si>
  <si>
    <t>канистра</t>
  </si>
  <si>
    <t>Медицинская рентгеновская синечуствительная пленка</t>
  </si>
  <si>
    <t>18 х 24 №100</t>
  </si>
  <si>
    <t>24 х 30 №100</t>
  </si>
  <si>
    <t>30 х 40 №100</t>
  </si>
  <si>
    <t>Бария сульфат</t>
  </si>
  <si>
    <t>для рентгеноскопии</t>
  </si>
  <si>
    <t>Проявитель</t>
  </si>
  <si>
    <t>Жидкое концентраты, предназначены для подготовки растворов для автоматической обработки технических рентгеновских пленок в проявочных автоматах 20 л</t>
  </si>
  <si>
    <t>Фиксаж</t>
  </si>
  <si>
    <t>для автоматических проявочных процессоров. На 20 л готового раствора</t>
  </si>
  <si>
    <t>Артериальный катетер</t>
  </si>
  <si>
    <t>LEADER-CATH  Набор для катетеризации артерий по Сельдингеру. Прозрачный катетер с рентгенконтрастным линиями для венозного или артериального доступа. Комплектация набора:                                                                                                                 -1 катетер 3Fr-L8 см, Q 0,9 mm-24 ml/min                                                                                   - 1 игла - интродьюсер Q-0,90 mm, 20G, L38mm                                                                        - 1 прямой проводник  Q-0,53 mm, L200mm                                                                              REF 115,090</t>
  </si>
  <si>
    <t xml:space="preserve">Сосудистый протез POLIMAILLE C линейный </t>
  </si>
  <si>
    <t>Вязанные протез. Материал-Дакрон (полиэстер), двухгребочное основовязаное переплетении. Специальное покрытие протез коллагеном 1 типа обеспечивает проницаемость кровопатерии. Диаметр 6 мм. Длина 40 см</t>
  </si>
  <si>
    <t>Шприц Колба 200 мл</t>
  </si>
  <si>
    <t>для выливания ренгенконтраст КТ.МРТ</t>
  </si>
  <si>
    <t>Мочеточниковый
катетер закрытый, и
конусообразного
типа, размер (Fr) 4
длиной (см) 70</t>
  </si>
  <si>
    <t>Мочеточниковый катетер выполнен из полиуретана. Диаметр 4 Fr. Длина катетера
70 см., кончик, открытый. На проксимальном кончике имеется адаптер Люэра. На
поверхности имеются одинарные метки длины через каждые 1 см, двойные метки –
через каждые 10 см. Изделие является стерильным, апирогенным, не содержит
латекса</t>
  </si>
  <si>
    <t>Мочеточниковый
катетер закрытый, и
конусообразного
типа, размер (Fr) 5
длиной (см) 70</t>
  </si>
  <si>
    <t xml:space="preserve">Мочеточниковый катетер выполнен из полиуретана. Диаметр 5 Fr. Длина катетера
70 см., кончик, открытый. На проксимальном кончике имеется адаптер Люэра. На
поверхности имеются одинарные метки длины через каждые 1 см, двойные метки –
через каждые 10 см. Изделие является стерильным, апирогенным, не содержит
латекса.
</t>
  </si>
  <si>
    <t xml:space="preserve">Шприц для промывания мочевого пузыря </t>
  </si>
  <si>
    <t>Шприц по REUNER - ALEXANDER ,150 cм3</t>
  </si>
  <si>
    <t xml:space="preserve">шт </t>
  </si>
  <si>
    <t xml:space="preserve">Набор для
надлобковой
цистостомии
</t>
  </si>
  <si>
    <t>Набор для надлобковой цистостомии включая: катетер Фолея длиной 35 см, с
силиконовым покрытием, размер 14 Fr., пластиковый разделяющийся троакар с
металлическим стилетом, скальпель. Изделие упаковано стерильным, в блистерной
упаковке. На рукоятке скальпеля имеются мелкие поперечные бороздки,
предотвращающие выскальзывание скальпеля. Пластиковый тубус троакара имеет
держатель для быстрого разделения троакара.</t>
  </si>
  <si>
    <t xml:space="preserve">Мочеточниковый
двойной J-стент, с
одним открытым
концом, размерами
(Fr): 4.8; длина (см):
24; в наборе с
толкателем, 2
замками, и
проволочным
направителем </t>
  </si>
  <si>
    <t xml:space="preserve">Двойной J стент в комплекте с толкателем, проволочным направителем и двумя
замками. Стент изготовлен из мягкого полиуретана и не содержит латекса. Стент
рентгеноконтрастный. Стент предназначен для установки сроком до 30 суток.
Стент открытый с одной стороны. Проксимальный конец стента округленной
формы и конусообразный для обеспечения легкого доступа и минимизирования </t>
  </si>
  <si>
    <t>Мочеточниковый
двойной J-стент, с
одним открытым
концом, размерами
(Fr): 4.8; длина (см):
24; в наборе с
толкателем, без
направителя</t>
  </si>
  <si>
    <t xml:space="preserve">Двойной J стент в комплекте с толкателем, Стент изготовлен из мягкого
полиуретана и не содержит латекса. Стент рентгеноконтрастный. Стент
предназначен для установки сроком до 30 суток. Стент открытый, с одной стороны.
Проксимальный конец стента округленной формы и конусообразный для
обеспечения легкого доступа и минимизирования травматизации при введении. На
корпусе стента указаны маркеры глубины в виде тонких линий через каждые 1 см и
широкие через каждые 5 см длины. Корпус и петли стента с дренажными
отверстиями. Внутренний диаметр стента составляет 15 мм ±1. Наружный диаметр
петли стента 18,9 мм ±1. Толкатель длиной 35 см. На дистальном конце стента
установлена нейлоновая лигатура. Стент упакован стерильно. Диаметр стента 4.8
Fr. Длина стента 24 см.
</t>
  </si>
  <si>
    <t xml:space="preserve">Электрод, биполярный, 24 Шр., вапоризационный шарик для </t>
  </si>
  <si>
    <t>Электрод, биполярный, 24 Шр., вапоризационный шарик для использования с оптикой HOPKINS 27005 FA и 27005 BA, цветовой код: желтый.Поставляется только  упаковками по 6 штук в упаковке. Цена указана за 1  электрод. 27040NB</t>
  </si>
  <si>
    <t xml:space="preserve">Крючок микрохирургический </t>
  </si>
  <si>
    <t>поваради  185мм</t>
  </si>
  <si>
    <t>не нагружаемые микросферы</t>
  </si>
  <si>
    <t xml:space="preserve">Микросферы (не нагружаемые) предназначены для окклюзии кровеносных сосудов в терапевтических или вспомогательных целях при:
- гиперваскуляризованных опухолях;
- гепатоцеллюлярных карциномах;
- миоме матки;
- доброкачественной гиперплазии предстательной железы;
- периферической артериовенозной мальформации;
- опухоли шеи, туловища и скелета;
- кровотечении, травме и предоперационном уменьшении кровотечения.
Основу микросфер для эмболизации составляет полиэтиленгликоль (ПЭГ), поэтому они обладают прекрасными суспензионными характеристиками и сжимаемостью.
Микросферы входят в семейство эмболических частиц, разработанных на основании фирменной технологии создания микросфер. Данные сферы разработаны, чтобы обеспечить контролируемую целенаправленную эмболизацию. Микросферы изготовлены из полиэтиленгликоля и включают ряд микросфер в готовом виде, сжимаемых, откалиброванных, сферических по форме и биосовместимых. 
Микросферы доступны в диапазоне размеров от 75 до 1100 мкм с более точным распределением частиц по размеру* по сравнению с другими продаваемыми микросферами. Микросферы доступны в следующем диапазоне размеров: 75 ± 30 мкм (оранжевый); 200 ± 75 мкм (желтый); 400 ± 75 мкм (синий/голубой); 600 ± 75 мкм (красный); 800 ± 75 мкм (зеленый); 1100 ± 75 мкм (фиолетовый).
Точная калибровка позволяет осуществить более прогнозируемую и прицельную эмболизацию. Микросферы доказали свою сжимаемость при сохранении сферической формы, выдерживают временную деформацию для облечения процедуры введения.
Цветовая маркировка обозначает определенный размер микросфер, содержащихся в шприце: 75 - оранжевый цвет; 200 – желтый цвет; 400 – синий/голубой цвет; 600 – красный цвет; 800 – зеленый цвет; 1100 – фиолетовый цвет. Микросферы содержатся в стерильном шприце объемом 20 см3 и упакованы в контейнер со снимающейся крышкой из материала Tyvek. Каждый шприц содержит приблизительно 2 мл микросфер в апирогенном, стерильном транспортировочном буферном физиологическом растворе. Объем микросфер (мл): 2. Объем PBS (мл): 4. Основной материал: Полиэтиленгликоль (ПЭГ). Носители данных: Физиологический раствор с фосфатным буфером. Совместимость катетера: ≤ 0,041 дюйма для всех размеров.
Микросферы обладают прекрасными суспензионными характеристиками при добавлении неионного контрастного вещества. Количество необходимого контрастного вещества зависит от его концентрации и размера используемых микросфер .
</t>
  </si>
  <si>
    <t xml:space="preserve">Микрокатетер с микропроводником
</t>
  </si>
  <si>
    <t xml:space="preserve">Микрокатетер с микропроводником в комплекте (по коаксиальным микрокатетерам).
Progreat® суперселективные гидрофильные рентгенконтрастныемикрокатетеры с полимерным покрытием по всей длине, за исключением проксимального конца. Покрытие обеспечивает скользящую способность после увлажнения. Кроме того, проводник имеет стрежень из сверхэластичного сплава, полиуретановую оболочку, гидрофильное покрытие на поверхности и золотую спираль на дистальном маркере, которая способствует продвижению катетера в целевые сосуды. Структура шафта катетера состоит из 3-х слоев: внутренний слой из PTFE (тефлон); средний слой: вольфрамовая рентгенконтрастная спираль;
внешний слой: полиэстер эластомер с полимерным покрытием M Coat™. Доступны катетеры с одной или двумя дистальными рентгенконтрастными метками (материал меток - Pt/Ir) по 7 мм каждый. 
Длина коаксиального/не коаксиального миикрокатетера: 
110 см., 130 см., 150 см.
Максимальное давление катетеров: 750 psi (5171 kPa); 900 psi (6205 kPa). 
Внешний диаметр для коаксиальных микрокатетеров: 
2.4 Fr (0.80 мм), 2.7 Fr (0.90 мм), 2.8 Fr (0.93 мм).
Внутренний диаметр для коаксиальных микрокатетеров: 
0.022 (0.57мм), 0.025 (0.65мм), 0.027 (0.70мм). 
Внешний диаметр для не коаксиальных микрокатетеров: 
2.0 Fr (0.67 мм), 2.4 Fr (0.80 мм), 2.7 Fr (0.90 мм), 2.8 Fr (0.93 мм).
Внутренний диаметр для не коаксиальных микрокатетеров: 
0.019 (0.49 мм), 0.022 (0.57мм), 0.025 (0.65мм), 0.027 (0.70мм). 
Дистальный кончик: прямой, угловой 90 градусов.
Диаметры микропроводника (для коаксиальных версий): 0.018" (0.46 мм), 0.021" (0.53 мм). Длина микропроводника (для коаксиальных версий): 120 см; 140 см. Выступающая часть микропроводникамикрокатетера (для коаксиальных версий): 10 см максимум. Доступны два типа проводников, предварительно сформированный тип и проводник формируемого типа. Форма наконечника проводника формируемого типа может быть изменена. При введении контрастного вещества через катетер может использоваться автоматический шприц.
Совместимость проводника: 0.016" (0.41 мм); 0.018" (0.46 мм); 0.021" (0.53 мм). Мёртвый объём (разъём + катетер): 0.43 мл; 0.53 мл; 0.57 мл; 0.58 мл; 0.59 мл; 0,64 мл; 0.68 мл; 0.73 мл; 0.66 мл.
</t>
  </si>
  <si>
    <t>Периферийная эндоваскулярная спиралевидная система эмболизации 0,18</t>
  </si>
  <si>
    <t xml:space="preserve">Периферийная эндоваскулярная спиралевидная система эмболизацииAZUR PUSHABLE 18  в комплекте.
Комплект спиралей предназначен для уменьшения или блокирования скорости кровотока в сосудах периферической сосудистой системы. Она предназначена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AZUR состоит из имплантируемой спирали, прикрепленной к толкателю доставки. Имплантируемая спираль представляет собой спираль из платинового сплава с наружным слоем из гидрофильного полимерного материала. Система спиралей доставляется к месту обработки через микрокатетер. Проксимальный конец падающего толкателя подключен к контроллеру разряда и когда контроллер включен, происходит отрыв спирали. Контроллер разряда упаковывается (стерильно) отдельно. Тип спирали: толкаемая или отделяемая. Диаметр спирали: 0,018” или 0,035”. Катетер: 0.021" – 0.022". Микрокатетер внутренний диаметр: 0.53 мм. – 0.56 мм. Диаметр петли: 2 мм., 3 мм., 4 мм., 5 мм., 6 мм., 8 мм., 10 мм. Длина (см.): 2, 4, 6, 10, 14
</t>
  </si>
  <si>
    <t>Периферийная эндоваскулярная спиралевидная система эмболизации 0,35</t>
  </si>
  <si>
    <t xml:space="preserve">Периферийная эндоваскулярная спиралевидная система эмболизацииAZUR PUSHABLE 35 в комплекте.
Комплект спиралей предназначен для уменьшения или блокирования скорости кровотока в сосудах периферической сосудистой системы. Она предназначена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AZUR состоит из имплантируемой спирали, прикрепленной к толкателю доставки. Имплантируемая спираль представляет собой спираль из платинового сплава с наружным слоем из гидрофильного полимерного материала. Система спиралей доставляется к месту обработки через микрокатетер. Проксимальный конец падающего толкателя подключен к контроллеру разряда и когда контроллер включен, происходит отрыв спирали. Контроллер разряда упаковывается (стерильно) отдельно. Тип спирали: толкаемая или отделяемая. Диаметр спирали: 0,018” или 0,035”. Катетер: 0.041" – 0.047". Микрокатетер внутренний диаметр: 1.04 мм. – 1.19 мм. Диаметр петли: 4 мм., 5 мм., 6 мм., 8 мм., 10 мм., 15 мм.
Длина (см.): 4, 6, 10, 14.
</t>
  </si>
  <si>
    <t xml:space="preserve">Диагностический маточный катетер
</t>
  </si>
  <si>
    <t>Катетер диагностический. 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Наличие наружного диаметра 5Fr. Наличие увеличенного внутреннего просвета 5Fr не менее 0,047”/1,20 мм. Совместимость с 0,038”/0,97 мм проводником. Максимальное давление не более 1000 psi /6,895 kpa. Наличие внутреннего PTFE покрытия. Мягкий полипропиленовый кончик катетеров за исключением Pigtail. Наличие выбора специальных форм для артерий печени, почек, маток, простаты.</t>
  </si>
  <si>
    <t xml:space="preserve">Устройство для закрытия пункционных отверстий 
</t>
  </si>
  <si>
    <t xml:space="preserve">Устройство для закрытия пункционных отверстий в артерияхAngio-Seal™ состоит из устройства Angio-Seal, канюли для его введения, локализатора для артериотомии
(модифицированного расширителя) и проводника. Устройство Angio-Seal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Angio-Seal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
</t>
  </si>
  <si>
    <t xml:space="preserve">Периферийная спиралевидная система с поперечным покрытием, управляемая 0,35
</t>
  </si>
  <si>
    <t xml:space="preserve">Система периферийных катушек AZUR® CXDetachable 35представляет новую и уникальную концепцию: первый и единственный периферийный HydroCoil с поперечным покрытием и преимуществами запатентованной технологии гидрогеля, позволяющей легко управлять в зонах с высокой интенсивностью потока. Заполнение просвета сосуда или аневризмы осуществляется благодаря расширению гидрогеля в самой спирали за счет контакта с кровью – это уникальное преимущество, которое делает данные спирали наиболее эффективными по сравнению с аналогичными медицинскими изделиями. Данный гидрогель заполняет разрывы между спиралями (платиновая катушка, покрытая гидрогелем) и направляет их к стенкам сосудов.
Сложная форма с петлями различного диаметра для оптимального покрытия в зонах с высокой интенсивностью потока. Диаметр петли: 4 мм., 5 мм., 6 мм., 8 мм., 10 мм., 13 мм., 16 мм., 20 мм.
Длина: 7 см., 11 см., 9 см., 17 см., 12 см., 24 см., 19 см., 32 см., 39 см.
</t>
  </si>
  <si>
    <t>Периферийная спиралевидная система с поперечным покрытием, управляемая 0,18</t>
  </si>
  <si>
    <t xml:space="preserve">Система периферийных катушек AZUR® CXDetachable 18представляет новую и уникальную концепцию: первый и единственный периферийный HydroCoil с поперечным покрытием и преимуществами запатентованной технологии гидрогеля, позволяющей легко управлять в зонах с высокой интенсивностью потока.Заполнение просвета сосуда или аневризмы осуществляется благодаря расширению гидрогеля в самой спирали за счет контакта с кровью – это уникальное преимущество, которое делает данные спирали наиболее эффективными по сравнению с аналогичными медицинскими изделиями. Данный гидрогель заполняет разрывы между спиралями (платиновая катушка, покрытая гидрогелем) и направляет их к стенкам сосудов.
Сложная форма с петлями различного диаметра для оптимального покрытия в зонах с высокой интенсивностью потока. Диаметр петли: 4 мм., 5 мм., 6 мм., 7 мм., 8 мм., 9 мм., 10 мм., 12 мм., 14 мм., 16 мм., 18 мм., 20 мм.
Длина: 13 см., 16 см., 20 см., 24 см., 28 см., 32 см., 34 см., 36 см., 38 см., 39 см., 40 см.
</t>
  </si>
  <si>
    <t>Интродьюсер трансфеморальный</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</si>
  <si>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Интродьюсерфеморальный. Возможность выбора диаметра 5, 6, 7, 8, 9, 10Fr.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t>
  </si>
  <si>
    <t xml:space="preserve">Набор для несосудистого мини доступа </t>
  </si>
  <si>
    <t>Набор для несосудистого мини доступа в процедурах дренирования. В наборе: коаксильныйинтродьюсер 6F 20см, дилататор 4F, жесткая канюля, интродьюсерная игла, стилет троакар 15см 21G, нитиноловый проводник  с платиновым кончиком длиной 60см 0.018", PTFE проводник из нержавеющей стали длиной 150см 0.038" с двойным рабочим кончиком (прямым и J 3мм).</t>
  </si>
  <si>
    <t>Билиарные запирающиеся  дренажные катетеры с маркерной  меткой для  внутреннего и наружного  дренирования</t>
  </si>
  <si>
    <t>Запирающийся билиарный дренажный катетер длиной 40 см с гидрофильным покрытием дистальной части до рентгенконтрастной метки  с ручным высвобождением. Кончик катетера имеет форму pigtail. Pigtail снабжен выпрямителем для легкого введения каннюлей. Катетер изготовлен из полиуретана, что обеспечивает устойчивость к изгибам и изломам, память формы, повышении пластичности внутри тела пациента. Материал катетера включает сульфат бария для улучшения видимости под рентгеновскими лучами.наличие платиновой рентгенконтрастной метки Размеры - 8.5, 10, 12, 14F, каждый имеет соответствующую цветовую кодировку хаба (голубой, фиолетовый, желтый, оранжевый). Количество дренажных отверстий - 17 для катететров диаметром 8.5 и 10 F и 18 для 12 и 14F . От 8 до 9 отверстий располагаются на кончике pigtail (количество варьирует в зависимости от размера) и 9 отверстий располагаются по спирали на стержне катетера  на расстоянии  5 или 2 см от отверстий на кончике катетера . Размер отверстий 0.065 см2Отверстия на стержне начинаются сразу от кончика pigtail. Большой размер отверстий и их количество обеспечивает максимальный дренаж 0.9см2. Катетер презназначен для использования с 0.038" проводником. В комплекте имеется катетер, жесткая металлическая каннюля с эхогенным кончиком, гибкая пластиковая каннюля , троакар, устройство для репозиционирования для снятия захвата и перемещения катетера.</t>
  </si>
  <si>
    <t>Универсальные запирающиеся  дренажные катетеры с маркерной меткой</t>
  </si>
  <si>
    <t>Катетер дренажный универсальный запирающийся. Наличие выпрямителя кончика. Встроенная в стенку катетера платиновая метка 5мм (опция). Материал катетера полиуретан, устойчивый к изломам. Наличие сульфата бария в составе полиуретан для визуализации. Материал металлической канюли нержавеющая сталь, совместимость с проводником 0.038", дистальный 1" эхогенный. Материал иглы-троакара нержавеющая сталь. Кончик стилета трехгранный. Длина катетера 15,25, 40 см. Наличие 7 дренажных отверстий для катетеров 6.5F, 8 отверстий для катетеров 8.5F, 10F, 12F, 9 отверстий для катетеров 14F, расположенных по спирали. Площадь дренажного отверстия 0.0060дюймов.кв. Общая площадь дренажных отверстий 0.048 дюймов.кв. Конфигурация кончика прямой или Pigtail. Размер катетера 6F, 8F, 10F, 12F, 14F. Наличие гидрофильного покрытия дистальных 20см. Цветовая кодировка втулки катетера. Наличие репозиционного устройства для разблокировки катетера в наборе.</t>
  </si>
  <si>
    <t>Дренажная емкость</t>
  </si>
  <si>
    <t>Дренажный мешок объемом 600 мл и из поливинилхлорида, устойчивая к изломам линияя длиной 61см с  возможностью регулировки и фиксированным коннектором типа "папа". Наличие двойного дренажного клапана и пояса Velcro, с мягкой тканевой поддержкой. Дополительный коннектор "папа" в комплекте. Одна сторона мешка мягкая для комфорта паицента (опция).</t>
  </si>
  <si>
    <t xml:space="preserve">Индивидуальный процедурный комплект для ангио процедур </t>
  </si>
  <si>
    <t>1 шт.- Краник трехходовой - 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механизм смазан силиконовой жидкостью чтобы избежать застревание. Общая ширина 1.3", общая высота 1.108", общая длина 2.175". Диаметр отверстия 1.80 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 ходовыми проходами. 
1 шт.- Чаша для хранения проводника: 2500мл - общий диаметр 249мм, высота 80,8мм. В чаше имеется градуированный внутренний профиль для того, чтобы держать проводник внутри чаши. Общая емкость жидкости 2500мл, гладкая текстура. Продукт изготовлен из полипропилена. Чаша содержит внутренний проводниковый зажимный держатель. Чаша синего цвета.
3 шт.- Чаша 100 мл -  100% Полипропилен, не содержит диэтилгексилфталат, не содержит латекс, не содержит поливинилхлорид. Общий объем 100 мл. Прозрачная
2 шт.- Шприц 20мл - объем: 10 мл, стерильно, с наконечником тип крепления иглы к цилиндру шприца, при котором игла "вкручиваемый" в шприц
1 шт.- Шприц 10мл -  объем: 20 мл, стерильно, с наконечником тип крепления иглы к цилиндру шприца, при котором игла "вкручиваемый" в шприц
1 шт.- Устройство вращения проводника - изготовлено: крышка - АБС-пластик, корпус - АБС-пластик, зажимная втулка - латунь.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0,025"-0,038".
2 шт.- Полотенце - голубого цвета, сделано из 100% хлопка, размер: 40х61см.
2 шт.- Полотенце - белого цвета, сделано из 100% материала Kaycel (целлюлоза), размер: 32х36см.
1 шт.- Покрытие: защитное на стол - общий размер скатерти - 137х150см. Покрытие разделено на 3 части - 2 части - полиэтиленовые, водоотталкивающие, и 1 часть - водовпитывающий, впитывающая воду. Водооталкивающий материал, и впитывающий воду - материал - с коэффициентом поглощения более чем 300%, часть, впитывающая воду - 150см длиной и 61см в ширину. Скатерть имеет клеевой маркер на нижней стороне.
3 шт.- Халат одноразовый - халат изготовлен из композитного нетканого материала с плотностью не ниже 45г. Размеры: по линии горловины - 22см в длину, центр - передняя часть от линии горловины до линии подгибки - 139,5см, общая ширина в развёрнутом виде - 165см, длина от самой высокой точки плеча до низа - 148см, длина рукава до верхней точки плеча - 84см, ширина груди - 70см, длина манжеты - 7см*5см, прорезиненный материал. Размер XL, халат идет с полотенцем.
1 шт.- Простыня одноразовая - простыня, размерами: 100х100см, может быть сложена с пятью сгибами. Также простыня имеет 5см клейкую полоску. Сделана из материала BIFLEX 59GSM
1 шт.- Простыня одноразовая - простыня ангиографическая с 4-мя отверстиями (2 отверстия радиального доступа, 2 отверстия феморального доступа). Покрытие сделано из 4-х материалов: усиленный нетканый материал, абсорбирующий материал (Triplex 110GSM), Полиэтилен, медицинские клеевые полоски на клейкой части. Простыня с абсорбирующей степенью выше чем 400%. Общая ширина простыни 270см, длина 380см. Покрытие должно иметь как минимум 2 маркера головной части, напечатанных возле отверстий для пункции. С двух сторон покрытие имеет полиэтиленовые края размерами: 68х380см. Полиэтиленовые края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Размеры оперативного поля 135х380см. Оперативное поле изготовлено из абсорбирующего материала. На оперативном поле имеются 4 отверстия с прозрачными клеящимися полосками из медицинского клея, 2-малых отверстия на дополнительном адгезивном поле размером 10см круглой формы отверстием диаметром 6,2см. Расстояние между большими отверстиями 20см, расстояние между малыми отверстиями 120см. На левой и правой стороне полиэтиленового края находятся склеенные и запрессованные соединительные полоски от левого и правого краев общей длинной 380см. Расстояние от верхнего края простыни до центра отверстий 126см.
1 шт.- Покрытие для снимков R-65 см - покрытие изготовлено из полиэтилена толщиной 0.05мм. Покрытие может обладать 2 положениями - расслабленным и стянутым. В расслабленном состоянии внутреннее радиальное отверстие составляет 35-39см в длину. В стянутом состоянии – 118 ±2см в длину. На внутреннем диаметре отверстия имеется резинка, чтобы прикрепить покрытие к монитору.
1 шт.- Покрытие защитное - защитное покрытие обладает размером 120х120см см: покрытие изготовлено из полиэтиленовой плёнки толщиной 0,05мм. Стяжная лента на отверстии размером 38см в расслабленом положении и 120см в стянутом положении.
20 шт.- Салфетки 10х10 см - Стерильная марля с высокой  абсорбирующей способностью, сложенная в 12 слоёв!
3 шт.- Губка-стик, для обработки операционного поля - губка стик 8" ручка сделана из полипропилена с пенополиуретановой губки. Общая длина ручки 174 мм. Конец ручки полукруглый. Квадрат губки 50 мм в длину и 50 мм в ширину. Толщина губки 25 мм.
1 шт.- Перчатки - стерильные, одноразового применения №7,0. Неопудренные.
1 шт.- Перчатки - стерильные, одноразового применения №7,5. Неопудренные.
Метод стерилизации: Этиленоксидом.</t>
  </si>
  <si>
    <t>Йодиксанол</t>
  </si>
  <si>
    <t>Рентгеноконтрастное средство, раствор для инъекции 320 мг/мл, 100 мл. во флаконе</t>
  </si>
  <si>
    <t>фл</t>
  </si>
  <si>
    <t>Крепежное устройство</t>
  </si>
  <si>
    <t>Крепежное устройство для дренажного катетера  от 6 до 24F из нетканного материала с защитной крышечкой из прозрачного материала и кольцами для затягивания нити. Основа - гидроколоидное кольцо.</t>
  </si>
  <si>
    <t xml:space="preserve">Проводник диагностический </t>
  </si>
  <si>
    <t>Широкий спектр диаметров диагностических проводников: 0,18" (0.46мм), 0,21"(0.53мм), 0,25"(0.64мм),  0,35" (0.89мм), 0,38´´ (0.97мм). Длина проводников не менее 70,80, 100,120,145,150, и не более 180 см . Наличие прямых и/или J-изогнутого кончика проводника. Различный радиус J – загиба – 1.5, 3, 6 и 15мм. Различная длина гибкой дистальной части. Наличие проводников с двумя рабочими кончиками: J – изогнутый/прямой. Конфигурации прямых проводников: прямой (длина подвижного сегмента 7см). Наличие проводников с кончиком Rosen - для почечных артерий - сочетание атравматичного J-кончика большего изгиба с коротким сердечником. Возможность выбора проводников  с фиксированным и нефиксированным внутренним стержнем. Трехкомпонентный дизайн проводника - стержень, гибкая лента и PTFE (политетрафторэтилен) покрытие по всей длине, нанесенное метом грунтовки и придающее проводнику зеленый цвет. Возможность выбора проводников различной жесткости. Порт для промывания с механизмом LuerLock. Проводник упаковон в пластиковое кольцо. Наличие выпрямителя J-кончика. Материал стержня проводника - нержавеющая сталь.</t>
  </si>
  <si>
    <t xml:space="preserve">Проводник диагностический гидрофильный </t>
  </si>
  <si>
    <t xml:space="preserve">Диагностический проводник: 0,18; 0,25;0,35; 0,38. Длина проводников не менее 80, 150, 180,220 и не более 260 см.  Наличие проводников с двумя рабочими кончиками:  – изогнутый/прямой. Фиксированный стержень. Гидрофильное покрытие  повышенной устойчивости по всей длине проводника, сердцевина из нитинола, увеличенная рентгеноконтрастность благодаря запатентованной полимерной оболочке. Полиуретановая оболочка и гидрофильное покрытие также обеспечивает устойчивость к тромбообразованию. Гибкий кончик 3  см.  Возможность выбора проводников различной жесткости.  Конфигурация проводника стандартной и повышенной жесткости. . Материал оплетки проводника полиуретан.   Выпрямитель -кончика в комплекте. Наличие проводников быстрой замены (только для проводников длиной 260см). Крутящий момент проводника 1:1.    </t>
  </si>
  <si>
    <t xml:space="preserve">Катетер периферический </t>
  </si>
  <si>
    <t>Катетер диагностический для проведения ангиографии периферических артерий. Дизайнкончика Simmons, Headhunter,Newton,Bentson ,MANI,Vertebral,ModifiedCerebral,Berenstein,Straight selective,MW2 или modified MW2, Osborn , Hook 0.8, Hook 1.0,Modified Hook 1, Modofied Hook 2, Modified Hook 3,Cobra,Shepherd Hook,Renal double curve,Hockey Stick, Amir Motarjeme Cane, Reuter,Mikaelsson,KA ,KA 2 , DVS A1, DVS A2, UHF Shepherd Flush ,  Ultra Bolus Flush, Ultra High FlowPigtail,PigtailFlush,StraightFlush,Modified Hook Flush . Длина катетеров 30,40, 65, 80,90,100, 110 и 125см, различная степень жесткости. Размер катетеров 4 и 5F, Внутренний диаметр для катетеров 4F 0.040" (1.02мм), 0.046" (1.17мм) для катетеров 5F. Рекомендованный проводник 0.035" и 0.038" (0.97мм).  Наличие 2 боковых отверстий (опция). Наличие катетеров с конфигурацией кончика типа bumpertip (упругий кончик). Двойная стальная оплетка стенок катетеров. Материал катетера нейлон пебакс. Материал втулки катетера полиуретан. Материал кончика - сплав вольфрама для превосходной визуализации. Конфигурация втулки: крылья. Дизайн втулки "аккордеон" с компенсацией натяжения. Максимальное давление 1200psi (81, 6 bar). Пропускная способность для селективных катетеров с оплеткой: для катетеров 4F длиной 30см 20 мл/сек, 40см - 20 мл/сек, 65см - 18 мл/сек, 80см - 15 мл/сек, 100см - 15 мл/сек, 110см - 15 мл/сек, 125см - 15 мл/сек; для катетеров 5F длиной 30см 20 мл/сек, 40см - 27 мл/сек, 65см - 20 мл/сек, 80см - 20 мл/сек, 100см - 15 мл/сек, 110см - 15 мл/сек, 125см - 15 мл/сек.  Упакован в стерильную упаковку. Упакован в стерильную упаковку.</t>
  </si>
  <si>
    <t>Катетер периферический  с гидрофильным покрытием</t>
  </si>
  <si>
    <t>Катетер радиологический для проведения ангиографии. Наличиегидрофильногопокрытия Legato. Дизайнкончика Headhunter 1 , Headhunter 3 Newton 1, Newton 2, Newton 3 , Newton 4 , Bentson 1, Bentson 2 ,Mani ,Vertebral,Modifiedcerebral,Berenstein, Simmons 1, Simmons 2, Simmons modified,Cobra 1, Cobra 2,Hook  , Shepherd Hook,Renal double curve, Amir Motarjemeи Amir Motarjeme Cane, Reuter,Mikaelsson,KA2, Hockey Stick,Modified Hook 1,Modified Hook 2, Modified Hook 3,Straight Selective, RBI,RIM, Multipurpose A1. Длина катетеров 40, 65 , 80  100 ,110 и 125см, . Размер катетеров 4 и 5F, Внутренний диаметр для катетеров 4F 0.040" (1.02мм), 0.046" (1.17мм) для катетеров 5F. Рекомендованный проводник 0.035" (0.89мм) и 0.038" (0.97мм).  Двойная стальная оплетка стенок катетеров. Сужающийся кончик катетера для облегчения позиционирования в сосуде. Материал кончика - сплав вольфрама для превосходной вихуализации Материал втулки катетера мягкий полиуретан. Эргономичный дизайн крыльев втулки. Дизайн втулки "аккордеон" с компенсацией натяжения. Максимальное давление 1200psi (81, 6 bar). Протяженность гидрофильного покрытия: 25см для катетеров 40 и 65см, 40см для катетеров 100 и 125см. Пропускная способность для катетеров катетеров для промывания без оплетки/с оплеткой: Пропускная способность катетеров: 15-20мл/сек (1050psi) для катетеров 4F и 15-27 мл/сек (1200 psi) для катетеров 5F.   .. Наличие стикера голубого цвета с надписью Legato и крючка голубого цвета на упаковке катетера. Упакован в стерильную упаковку.</t>
  </si>
  <si>
    <t xml:space="preserve">Катетер кардиологический диагностический </t>
  </si>
  <si>
    <t>Катетер диагностический для проведения коронарографии. Различные варианты дизайна кончика: JudkinsLeft, Judkinsleft с коротким кончиком, Judkinsright, Judkinsright с коротким кончиком, Judkinsright модифицированный, Amplatzleft, Amplatzright, левый коронарный bypass, правый коронарный bypass, Progressiveright, Internalmammary, cardialpigtail, педиатрический Pigtail, педиатрический Judkinsright и left, многоцелевой, Sones. Катетер диагностический для катетеризации правой и левой коронарной артерии через лучевой доступ-трансрадиальный.  Различные конфигурации кончика катетеров ult 1,2,3, 4, 4.5 Длина катетеров 40, 50, 60, 65, 70, 80, 90, 100, 110,125 см,. Размер катетеров 3 (для педиатрических FEP), 4, 5 и 6F, Внутренний диаметр для катетеров 0.027" (0.69мм) для катетеров 3F,для катетеров 4F не менее  0.042" (1.07мм), не менее 0.046" (1.17мм) и не менее  0.052" (1.32мм) для катетеров 5F, 0.054" (1.37мм) и 0.059" (1.49мм) для катетеров 6F. Различная длина кончика катетеров.  Рекомендованный проводник от 0.021" до 0.038" (в зависимости от размера катетера) . Наличие катетеров с увеличенным просветом. Наличие катетеров с конфигруцией кончика типа bumpertip (упругий кончик). Наличие 1 или 2 боковых отверстий для проведения вентрикулографииДвойная стальная оплетка стенок катетеров, наличие катетеров без оплетки. Материал катетера нейлон пебакс. Материал втулки катетера поликарбонат. Конфигурация втулки: крылья. Максимальное давление не меньше 1200psi (81, 6 bar). Упакован в стерильную упаковку</t>
  </si>
  <si>
    <t>Эмболизационные частицы PVA во флаконе</t>
  </si>
  <si>
    <t xml:space="preserve">Эмболизационные частицы ПВА предназначены для эмболизациигиперваскулязированных периферических опухолей, включая лейомиому матки и периферические артериовенозные мальформации. Материал эмболизата -вспененный поливинилалкоголь.  Упакованы в стеклянные флаконы по 15 мл с завинчивающейся крышечкой. В каждом флаконе 100 мг ПВА в сухом виде. Флаконы длинной 730мм для удобства открытия одной рукой. Различные размеры частиц для точной эмболизации целевых сосудов с цветовой кодировкой: 45-150 мкм(жёлтый), 150-250 мкм (фиолетовый), 250-355 мкм (синий), 355-500 мкм(зелёный), 500-710мкм(оранжевый), 710-1000мкм (голубой), 1000-1180 мкм(красный).  Каждый флакон упакован в индивидуальную стерильную упаковку.Совместимость с катетерами 0,046" (1168 мкм), 0,040" (1016 мкм) и микрокатетерами0,028" (711 мкм), 0,027" (686 мкм), 0,024" (610 мкм), 0,020" (508 мкм).
Катетер аспирационный для удаления мягких тромбов из просвета коронарных и периферических сосудов с проводниковым стилетом. Двойной просвет катетера - для проводника и аспирации. Совместим с проводником 0.014 (0,36мм). Максимальный размер аспирационного просвета 0.068”/1.73mm. Рабочая длина катетера не менее 140cm. Катетер проводится про гайду 6F с просветом не менее 0.070”/1.78mm. Аспирационный объем катетер не менее 1.56 х 10-3 кв. дюймов. Наличие рентгеноконтрастной метки на расстоянии 2mm от дистального конца. Наличие трех (3) нерентгеноконтрастных меток на расстоянии 90cm, 100cm, и 110cm от дистального края. Гидрофильное покрытие дистальных 20см. Длина катетера быстрой замены 12см. Материал катетера снаружи - нейлон и пебакс, внутри политетрафторэтилен. Наличие оплетки из нержавеющей стали 139см. В состав набора входят: катетер аспирационный (1), шприцы 30 мл для аспирации (2шт), помпа (шприц) для промывания объемом 4мл (1шт) с оранжевым поршнем, фильтры-корзинки с размером пор не более 70микрон (2шт), емкость для сбора жидкости объемом 60 мл (1шт), линия с трехстворчатым краником на конце длиной 21.5см (1шт)
</t>
  </si>
  <si>
    <t xml:space="preserve">Устройство для вращения проводника (торк-девайс)  </t>
  </si>
  <si>
    <t>Эргономичный торк-девайс, разработанный для улучшения манипуляций кончиком проводника. Однокомпонентный пластиковый корпус с кнопкой для фиксирования проводника, возможность использования как на гидрофильном, так и на PTFE покрытом проводнике, обеспечивает легкую навигацию проводника и удаление для его быстрой замены. Совместимы с проводниками 0.18"-0.38".
 Длина рентгенконтрастной части: 3 см.
 Материал сердечника: сталь.
 Тип сердечника: конический.
 Варианты дистального кончика: наличие прямой
 Жесткость кончика: 1.0 г. 
 Варианты покрытия дистальной части: гидрофильное.
 Покрытие проксимальной спирали: PTFE.
 Проксимальная спираль из нержавеющей стали, длиной: 12 см</t>
  </si>
  <si>
    <t>Интродьюсер в комплекте с иглой для трансрадиального доступа</t>
  </si>
  <si>
    <t>Интродьюсер для трансрадиального доступа. Возможность выбора диаметра 4, 5, 6, 7 Fr. Возможность выбора длины интродьюсеров длиной 7, 10 см.  Возможность выбора интродьюсеров с ренгенконтрастной меткой. Возможность выбора цветовой кодировки диаметра интродьюсера. Наличие ушка на интродьюсере для подшивания к коже, что обеспечивает удобство фиксации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Наличие возможности выбора комплекта интродьюсера с металлической иглой или иглой-катетером. Возможность выбора педиатрических наборов. Длина дилататора (мм): 125; 155. Наличие выбора диаметра прямого, стального мини проводника: 0,018", 0,021",0,025". Длина прямого, стального мини проводника 45см. Игла 20Gx 35мм (для мини проводника 0,025"), игла 21Gx 35мм (для мини проводника 0,018"), игла 22Gx 35мм (для мини проводника 0,018").</t>
  </si>
  <si>
    <t xml:space="preserve">Коронарный  управляемый проводник  для субтотальных и диффузных окклюзии </t>
  </si>
  <si>
    <t xml:space="preserve">Коронарные проводники для для субтотальных и диффузных окклюзии 
Диаметр: не более 0,014" (0,3556 мм)
Наличие длин, см: 180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3, 11,17,20,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 0.8г, 1.0 г, 3.0 г,4.0 г,5.0 г.6.0 г, 9.0 г, 12.0 г,20.0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Срок хранения с момента производства, мес.: не менее 24
</t>
  </si>
  <si>
    <t>Стент самораскрывающийся для периферических артерий на системе доставки.</t>
  </si>
  <si>
    <t xml:space="preserve">Стент самораскрывающийся для периферических артерий на системе доставки. Стент предназначен для лечения стенотических поражений и рестенозов поверхностной бедренной и подколенных артерий. Возможность установки в среднюю и дистальную часть подколенной артерии. Материал стентанитинол. Высокая радиальная устойчивость, равномерная по всей длине стента. Высокая гибкость стента. Стент имеет расширяющиеся концы для улучшения его фиксации в сосуде. Ячейки стента открытые. Вершины ячеек не выпячиваются наружу при сгибании стента. Отсутствие смятия стента в просвете сосуда при сгибании.
Диаметр стента, не более – 5, 6, 7 мм. 
Длина стента, мм, не менее - 20, 30, 40мм.
Количество маркеров с дистальной стороны стента–6,с проксимальной стороны-6. Укорочение стента при раскрытии, не более – 12 %. МРТ-совместимость стента. Конструкция системы доставки триаксиальная, для улучшения навигации и передачи момента силы 1:1. Система доставки - по проводнику (OTW). Возможность использования системы при помощи одной руки. Возможность контрлатерального доступа. Возможность ретроградного пунктирования артерий ниже колена. 
Совместимость с проводниками, не более – 0,035 дюйм.
Длина системы доставки, не менее – 80, 135см.
Совместимость с интродьюссером, не более – 5 F.
</t>
  </si>
  <si>
    <t>Стент самораскрывающийся повздошный для периферических артерий на системе доставки.</t>
  </si>
  <si>
    <t xml:space="preserve">Стент самораскрывающийся для периферических артерий на системе доставки. Стент предназначен для лечения стенотических поражений и рестенозов подвздошных артерий. Система доставки - по проводнику (OTW). Стент из нитинола.Ячейкистента открытые. Стент имеет расширяющиеся концы для улучшения его фиксации в сосуде. Рентгеноконтрастные маркеры с обоих сторон стента. Материал маркеров - тантал или аналог. Количество маркеров с дистальной стороны стента – 4, с проксимальной стороны – 4. Наличие блокиратора, препятствующего преждевременной активации раскрытия стента. Атравматичный мягкий конусообразный скругленный дистальный конец внутреннего катетера системы доставки. МРТ-совместимость стента.
Диаметр стента, не более - 4, 5, 6, 7, 8, 9, 10, 12, 14 мм.
Длина стента, не менее - 20, 30, 40, 60, 80, 100, 120 мм.
Длина системы доставки, не менее – 80, 135 см.
Совместимость с проводниками, не более – 0,035 дюйм.
Совместимость с интродьюссером, не более - 6 F.
</t>
  </si>
  <si>
    <t xml:space="preserve">Дилятационный баллонный катетер для ЧТА. </t>
  </si>
  <si>
    <t xml:space="preserve">Дилятационный баллонный катетер для ЧТА. Предназначен для расширения стенозированных участков в бедренной, подвздошно-бедренных, подколенной, коленной и почечной артериях и для лечения обструктивных поражений естественных или искусственных артериовенозных диализных фистул. Баллон циллиндрической формы. Комплаенсность минимальная. Баллон выполнен из нейлона. Количество складок на баллоне, не менее – 2. Возможность инфляции баллона без проводника.
Быстрая дефляция баллона. Возможность повторного сворачивания баллона и обратного низведения в катетер для репозиционирования. Возможность проведения через протяженные узкие участки и плотные поражения. Гидрофобное покрытие баллона. Дизайн штифта коаксиальный. Кончик катетера имеет скошенный край по всей окружности для обеспечения минимального поперечного сечения в области введения в зону поражения. 
Диаметр баллона, не менее - 3; 4; 5; 6; 7; 8; 9; 10; 12мм. 
Длина баллона, не менее - 20; 40; 60; 80; 100; 120; 150; 220 мм.
Увеличение диаметра баллона между номинальным давлением и расчетным давлением разрыва, не более - 8%
Номинальное давление, не менее – 6 атм.
Расчетное давление разрыва, не менее -10; 11; 12; 13; 14; 15; 16 атм.
Длина системы доставки, не менее – 75; 100; 130 см.
Количество рентгеноконтрастных маркеров, не менее – 2.
Совместимый проводник, не более – 0,035 дюйм.
Совместимость с интродьюсером, не более – 5, 6, 7, 8F
</t>
  </si>
  <si>
    <t xml:space="preserve">Дилятационный баллонный катетер для ЧТА. Предназначен для расширения стенозированных участков в бедренной, подвздошно-бедренных, подколенной, коленной и почечной артериях и для лечения обструктивных поражений естественных или искусственных артериовенозных диализных фистул. Баллон циллиндрической формы. Баллон выполнен из нейлона. Количество складок на баллоне, не менее – 2. Возможность инфляции баллона без проводника. Быстрая дефляция баллона. Возможность проведения через протяженные узкие участки и плотные поражения. Гидрофобное покрытие баллона. Дизайн штифта коаксиальный. 
Диаметр баллона, не менее - 1,25; 1,5; 2; 2.5; 3; 3.5; 4; 5мм
Длина баллона, не менее - 15; 20; 40; 80; 100; 120; 150; 220 мм.
Увеличение диаметра баллона между номинальным давлением и расчетным давлением разрыва, не более - 8%
Номинальное давление, не менее – 6 атм.
Расчетное давление разрыва, не менее – 13, 14, 15, 16атм
Длина системы доставки, не менее - 100; 130; 150 см.
Количество рентгеноконтрастных маркеров, не менее – 2.
Совместимый проводник, не более – 0,014 дюйм
Совместимость с интродьюсером, не более 4 F
</t>
  </si>
  <si>
    <t>Поддерживающий катетер для внутрисосудистых вмешательствах на периферических артериях.</t>
  </si>
  <si>
    <t xml:space="preserve">Поддерживающий катетер для внутрисосудистых вмешательствах на периферических артериях.Предназначен для поддержки, смены проводника и введения контрастных растворов.
Длина катетера, не менее - 65; 90; 135; 150 см.
Совместимость с проводником и  не более -  дюйм
Совметимость с интродьюссером и с проводниковым катетером, не более – 4, 5 F 
Внутренний просвет катетера, не более - 0,36; 0,46; 0,89 мм
Максимальный радиус перегиба, не менее – 6 мм
Конусное сужение кончика катетера для облегчения введения инструмента в пораженный участок. Атравматичный кончик в виде суженя для упрощения ведения и продвижения катетера через стенозированные периферические сосуды или зоны полной хронической окклюзии сосудов. Гидрофильное покрытие дистальной части катетера для уменьшения трения  и улучшения проводимости по извитым сосудам, длиной, не менее - 40 см.
Количество рентгеноконтрастных маркеров дистальной части катетера, не менее–15.
Длина дистальной части катетера с маркерами, не менее – 30 см.
Длина каждого ренгенконтрастного маркера для улучшения визуализации, не менее - 10 мм,
Ширина первого дистального маркера должна отличаться от ширины остальных маркеров. Двойные маркерные полосы на расстоянии 100 и 200 мм от дистального кончика катетера.
Расстояние между маркерами, не более - 10 мм.
Катетер должен выдерживать давление, не менее – 20 атм.
</t>
  </si>
  <si>
    <t>Дилятационный баллонный катетер с лекарственным покрытием для артерий ниже колена.</t>
  </si>
  <si>
    <t xml:space="preserve">Дилятационный баллонный катетер с лекарственным покрытием для артерий ниже колена. Предназначен для черзкожнойангиопластики периферических артерий и снижения частоты рестенозов. Баллон циллиндрической формы, выполнен из нейлона. Действующее лекарственное вещество - паклитаксел. Длина покрытия соответствует длине баллона. Возможность инфляции баллона без введенного проводника в просвет катетера. Время аппликации лекарственного вещества на стенку сосуда при раскрытии баллона,  не более - 30 сек. Равномерное выделение лекарственного вещества в стенку сосуда. Количество рентгеноконтрастных маркеров, не менее – 2 шт. Дизайн шафта коаксиальный. Кончик имеет скошенный край по всей окружности для обеспечения минимального поперечного сечения в области введения в зону поражения. Наличие разъема типа Льюер для подсоединения утройства для наполнения баллона и других интервенционных инструментов.
Длина баллона, 40; 80; 100; 120; 150 мм. Диаметр баллона, 2; 2.5; 3; 3.5; 4 мм.
Номинальное давление наполнения баллона, не более - 6 атм.
Расчетное давление разрыва, не менее - 15 атм. Длина катетера - 150 см.
Совместимый проводник, не более – 0,014 дюйм
Дистальный диаметр кончика, не более – 0,019 дюйм
Минимальный размер совместимого интродьюссера, не менее - 5 F
</t>
  </si>
  <si>
    <t>Периферический проводник 0,14</t>
  </si>
  <si>
    <t>Диаметр: 0,014" (0.33 мм)
 Наличие длин, см: 180, 300 см.
 Возможность удлинения на 150-165 см
 Длина рентгенконтрастной части: 3 см.
 Материал сердечника: сталь.
 Тип сердечника: конический.
 Варианты дистального кончика: наличие прямой
 Жесткость кончика: 1.0 г. 
 Варианты покрытия дистальной части: гидрофильное.
 Покрытие проксимальной спирали: PTFE.
 Проксимальная спираль из нержавеющей стали, длиной: 12 см</t>
  </si>
  <si>
    <t xml:space="preserve">Гибридный проводниковый катетер для трансфеморальной и трансрадиальной интервенции </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</si>
  <si>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t>
  </si>
  <si>
    <t>Аспирационный катетер Cathfish, размерами: 6F, 7F</t>
  </si>
  <si>
    <t>Катетер аспирационный для удаления мягких тромбов из просвета коронарных и периферических сосудов с проводниковым стилетом. Двойной просвет катетера - для проводника и аспирации. В меньший просвет вводится проводник диаметром 0.014” для облегчения продвижения катетера, а больший просвет предназначен для аспирации. Совместим с проводником 0.014 (0.36 мм). Рабочая длина катетера не менее 145 см. Наличие рентгеноконтрастной метки на расстоянии 3 мм от дистального конца. Гидрофильное покрытие на проксимальной части 25 см. Наличие диаметров 6 Fr, 7 Fr. Наружный диаметр для катетера 6 Fr - 0.071" (1.80 мм), для катетера 7 Fr - 0.081" (2.06 мм). Заполняемость щприца 20 мл: для катетера 6 Fr - 18 с, для катетера 7 Fr - 10 с. В набор входят: аспирационный катетер 145 см - 1 шт, стилет - 1 шт, удлинительная линия 30 см с запорным краником - 1 шт, шприц аспиратор 60 мл - 1 шт, сеточный фильтр 40 мкм - 2 шт.</t>
  </si>
  <si>
    <t>Система защиты от эмболии</t>
  </si>
  <si>
    <t>Фильтр для защиты от дистальной эмболии. Концентрическая конструкция позволяет симметрично расширять фильтр, что обеспечивает хорошее прилегание к стенке сосуда.
Материал устройства – нитинол (никелит титана), дизайн устройства - плетенная микросетка, 4 рентгенконтрастных маркера на конце прутьев и 3 маркера (дистальный кончик катетера, на дистальной и проксимальной части системы защиты).
 Характеристики: атравмотический кончик с рентгеноконтрастной меткой, длина корзины 19,6-23,1 мм (в зависимости от диаметра), Гибкость выбора с любым проводником 0,014 дюйма, для прохождения сложных поражении. Профиль дистальной части в сложенном состоянии 3,5-4,5 Fr. Рабочая длина доставки катетера – 165 см, удаляющего – 150 см. Устройство при извлечении одновременно закрывает фильтр со всех сторон, также можно производить закрытие под любым углом. Гибкий катетер доставки и мягкий дизайн наконечника обеспечивают улучшенную отслеживаемость в сложной анатомии. Размеры: Ø корзины Small ( для сосудов 3.0-4,5 мм), Large (для сосудов 4,5-6,5 мм).
Устройство для извлечения одновременно закрывает фильтр со всех сторон, чтобы минимизировать потерю эмболов.</t>
  </si>
  <si>
    <t xml:space="preserve">Каротидный стент </t>
  </si>
  <si>
    <t>" Самораскрывающийся каротидный стент с устойчивой защитой от тромбоэмболии, двухслойная сетчатая конструкция 
 • Совместим с микрокатетерами 0,014”
 • Диаметр стента от 5 мм до 10 мм
 • Профиль – 1,67 мм
 • Площадь открытой ячейки около 0.3 мм2
 • Рабочая длина – 16 - 40 мм
 • Длина стента (общая) – 22 - 47 мм
 • Возможна репозиция стента при раскрытии до 50% его полной длины</t>
  </si>
  <si>
    <t>Система коронарного стента BioMatrix Alpha c лекарственным покрытием Biolimus A9 размерами стерильная, однократного применения</t>
  </si>
  <si>
    <t>Коронарный стент с лекарственным покрытием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t>
  </si>
  <si>
    <t>Коронарный  управляемый проводник для острых окклюзии</t>
  </si>
  <si>
    <t xml:space="preserve">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t>
  </si>
  <si>
    <t xml:space="preserve">Каротидный стент с противоэмболической защитной системой </t>
  </si>
  <si>
    <t>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t>
  </si>
  <si>
    <t>Интракраниальный стент для лечения стенозов</t>
  </si>
  <si>
    <t>Интракраниальный стент для лечения стенозов. Рекомендуемый диаметр сосудов от 1,5 мм до 6,0 мм. Диаметр стентов от 3,0 мм до 6,5 мм. Длина стента от 15 мм до 30 мм. Благодаря низкому профилю стент от 3 мм до 5.5 мм может быть доставлен через катетер 0,0165 дюйма, в результате для доставки стента не требуется замена микрокатетера, что минимизирует время процедуры и процедурные риски. Стент диаметром 6,5 мм может быть доставлен через микрокатетер 0,021 дюйма. Возможность репозиционирования стента в случае его раскрытия до 90%. 3 дистальных и 3 проксимальных платиноиридиевых маркера и центральный маркер на толкателе.</t>
  </si>
  <si>
    <t>PTA баллоный катетер</t>
  </si>
  <si>
    <t xml:space="preserve">Баллонный катетер для лечения стеноза мозговых артерий с целью улучшения перфузии. Баллон двигается по проводнику с внутреннем диаметром 0.0165". Рабочая длина 150 см. Двухпросветный баллонный катетер (OTW), внешний дистальный диаметр 2.7F, внешний проксимальный диаметр 3.7F. Номинальное рабочее давление 6 атм, номинальное давление разрыва 14 атм. Диаметры баллона: 1.5 / 2.0 /2.5 / 3.0 / 3.5 / 4.0 мм. Рабочая длина баллона 8 мм. Подвижный кончик длиной 10 мм. Наличие трех маркеров - первый дистальный маркер для гибкого кончика, размещенный для контроля положения катетера, два маркера для номинальной длины баллона. Совместим с проводником ≤ 0.014". Наличие гидрофильного покрытия. Возможность доставки стента через баллонный катетер. </t>
  </si>
  <si>
    <t>Микрокатетер</t>
  </si>
  <si>
    <t>Проводниковый микрокатетер с низким коэффициентом трения для безопасной доставки терапевтических и диагностических средств в интракраниальное русло. Формируемый кончик для дистальной навигации. Технология плетения с вращающим моментом обеспечивает превосходную крутящую способность и отсутствие овализации и удлинения. Внутреннее PTFE покрытие с низким коэффициентом трения. Многополимерная конструкция, состоящая из 5 различных зон гибкости для обеспечения точной и эффективной навигации. Внутренний диаметр: 0,0165 дюйма, 0,021 дюйма и 0,027 дюйма.  Наружный диаметр: 1.9F/2.1F; 2.4F/2.5F; 3.0/F3.6F. Рабочая длина не менее 155 см. Двойное гидрофильное покрытие обеспечивает легкую проходимость. Адаптер типа Льюер с прозрачным окном. Наличие типа катетера с усиленной оплеткой для доставки жестких устройств с не менее чем 7-8 зонами гибкости. Возможность выбора длины 160 и 167 см.</t>
  </si>
  <si>
    <t xml:space="preserve">Спираль с переменной мягкостью </t>
  </si>
  <si>
    <t xml:space="preserve">Платиново-нитиноловая эмболизирующая спираль, закрепленная на системе доставки–толкателе. Спираль стерильная, одноразового использования, должна применяться для проведения внутрисосудистой эмболизации внутричерепных аневризм и иных нейрососудистых расстройств, артериовенозных мальформаций или фистул, а также для проведения артериальной или венозной эмболизации сосудов периферической системы кровообращения. Спираль должна быть рентгеноконтрастной, для облегчения позиционирования. Наличие на толкателе спирали не менее 2-х рентгеноконтрастных маркеров. Система доставки должна включать в себя толкатель, к которому спираль прикреплена проксимальным концом, интродьюсер, при помощи которого спираль может быть установлена в микрокатетер доставки. Интродьюсер предназначен для механической защиты изделия во время транспортирования и хранения, а также для подачи изделия в микрокатетер. Спираль должна состоять из 3-х компонентов: внешняя спираль – платина, первый внутренний корд – нитинол, второй внутренний корд – ультрафибер. Характеристики спирали: Переменная мягкость спирали должна обеспечивать атравматичность при выводе спирали, создании устойчивой структуры и заполнение полости аневризмы, обеспечение вывода спирали без риска смещения микрокатетера. Переменная мягкость достигается за счет комбинирования экстрамягкого первого дистального витка, средней упругой каркасной части и мягкого проксимального конца. Внутренний корд должен обладать очень высокой прочностью и отвечать за сопротивление спирали на разрыв, что делает возможным безопасное использование спирали, и в случае необходимости, многоразовое выполнение ввода-вывода спирали. Спираль должна иметь 3 типа мягкости: стандартная, мягкая, экстра мягкая.
Типы форм: спираль должна иметь 2 типа форм: сферическая, витая. Размеры спирали: внешний диаметр спирали – 0,012 дюйма, длина – от 1 см до 60 см, вторичный диаметр – от 1 мм до 18 мм. Для доставки спирали применяется микрокатетер с просветом не менее 0,010 дюйма. Отделение спирали мгновенное, механическое с использованием отделяющей рукояти. Длина спирали на выбор Заказчика (см): 1, 1,5, 2, 2,5 3, 4, 5, 6, 8, 9, 10, 15, 20, 25, 30, 45, 60.
</t>
  </si>
  <si>
    <t xml:space="preserve">Система отделяемых спиралей </t>
  </si>
  <si>
    <t xml:space="preserve">Спираль эмболизирующая платиновая закрепленная на системе доставки. Применяется для проведения внутрисосудистой эмболизации внутричерепных аневризм и аневризм периферических сосудов. Спираль должна быть рентгеноконтрастная, наличие 2 маркеров для точности размещения. Система доставки должна включать толкатель, к которому спираль прикреплена проксимальным концом, интродьюсер, при помощи которого спираль может быть установлена в микрокатетер доставки. Интродьюсер предназначен для механической защиты изделия во время транспортирования и хранения, а также для подачи изделия в микрокатетер. Спираль должна состоять из 3-х компонентов: внешняя спираль – платина, внутренняя спираль – нитинол, внутренний корд – нитинол. Плотная структура, состоящая одновременно из внешней платиновой и внутренней нитиноловой спирали должна гарантировать долгосрочное сохранение изначальной формы, образовавшейся после эмболизации с минимальной вероятностью реканализации. Внутренний нитиноловый корд должен обладать очень высокой прочностью и отвечать за сопротивление спирали на разрыв. Внутренний нитиноловый корд обеспечивает создание каркаса и плотного заполнения спирали с минимальной вероятностью реканализации. Спираль должна иметь 3 типа мягкости: стандартная, мягкая, экстрамягкая. Типы форм: обязательное наличие 3-х типов форм: сферическая, витая, прямая спираль с загнутым дистальным концом. Размеры спирали: внешний диаметр спирали – 0,020 дюйма, длина – от 2 см до 60 см, вторичный диаметр – от 1 мм до 32 мм. Отделение спирали: мгновенное, механическое с использованием отделяющей рукояти. </t>
  </si>
  <si>
    <t xml:space="preserve">Мирокатетр для доставки спиралей </t>
  </si>
  <si>
    <t xml:space="preserve">Гидрофильный стерильный микрокатетер диаметром 2.95F/2.6F и внутренним просветом 0.025" для выполнения доставки эмболизационных спиралей. Катетер должен иметь 8 переходных зон, коническую форму и два рентгенконтрастных маркера на конце. Совместим с проводником ≤0.020". Общая длина: 153см, рабочая длина: 150 см, тип кончика: прямой, 45, 90, 130. Наличие двойной нитиноловой оплетки по всей длине, покрытия из полимера и эластичного дистального кончика. </t>
  </si>
  <si>
    <t>Коронарная стентовая система с покрытием Sirolimus размерами (мм): малый (small) - диаметром 2,25; 2,50; 2,75; 3,0; средний (medium) – диаметром 3,5; 4,0; длиной стента (мм) 9; 13; 15; 18; 22; 26; 30; 35 и 40 с устройством доставки быстрой смены.</t>
  </si>
  <si>
    <t xml:space="preserve">Материал стента: кобальт-хромовый сплав, L-605 с двумя типами покрытия.  1) Пассивное покрытие: аморфный карбид кремния, 2) активное покрытие: биодеградируемый полимер Полилактид (L-ПЛА, Poly-L-LacticAcid, PLLA) включающий антипролиферативный препарат Сиролимус. Доза лекарственного вещества не более 1.4 мкг/мм2. Лекарственное вещество выделяется в течении 12-14 недель. Толщина каркаса для стентов Ø 2,25 -3,00 мм - не более 60 мкм (0,0024”) и для Ø 3,5-4,0 мм – не более 80мкм (0,0031”). Кроссинг профиль стента не более 0.039” (0.994 мм) для Ø3мм.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Предукорочениестента номинальным диаметром 2.25-3.0мм: 0% и диаметром 3.5-4.0 мм: -0.7%.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не более 0.014” (0.3556 мм). Диаметр проводникового катетера не более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не более 2,0 F. Диаметр дистального тубуса (шафта) стента номинальным диаметром не более 2.25 – 3.5 мм - 2,6 F. Диаметр дистального тубуса (шафта) стента номинальным диаметром 4,0 мм не более 2,8 F. Номинальное давление не менее  8 атм. Расчетное давление разрыва баллона не менее 16 атм. для всех размеров. Диаметр стента 2,25 мм при давлении 8 атм.: 2.25 мм. Диаметр стента 2,25 мм при давлении 16 атм.: 2,50 мм.
Наличие Системы усиленной передачи воздействия шафта. Маркеры тубуса (шафта) на расстоянии 92 см и 102 см от наконечника.  Подтверждение клинической эффективности и безопасности стента по результатам рандромизированных клинических исследований с участием не менее 32500 пациентов. Срок хранения не менее 24 месяцев.
</t>
  </si>
  <si>
    <t>Катетер баллонный для ЧТА с лекарственным покрытием паклитаксел</t>
  </si>
  <si>
    <t>Катетер баллонный для ЧТА выделяющий паклитаксел, стерильный, однократного применения. Система доставки: катетер OTW (по проводнику). Покрытие баллона - равномерное покрытие связующим носителем-матрицей, содержащей не более 3 мкг паклитаксела на 1 кв.мм. Матрица покрытия -  паклитаксел и бутирил-тригексилцитрат. Наличие системы защиты баллона от повреждения. Наличие рентгенконтрастных маркеров с нулевым профайлом. Количество маркеров: 2 шт. Диаметр шафта не более 3,8F. Номинальное давление (NP) не более 6 атм. Расчетное давление разрыва баллона (RBP) не более 15 атм (ø 2,0-5.0мм), и не более 12 атм (ø 6.0-7.0мм). Минимальный диаметр интродьюсера: 4F (ø 2.0 - 4.0 мм), 5F (ø 5.0-7.0мм). Совместимость с проводником - 0.018 ". На проксимальном конце катетера расположено два порта Люэра. Рабочая длина системы доставки (см): 90; 130; 150. Диаметр баллона (мм): 2,0; 2,5; 3,0; 4,0; 5,0; 6,0; 7,0. Длина баллона (мм) 40,0; 80,0; 120,0.</t>
  </si>
  <si>
    <t>Периферический катетер баллонный дилатационный 0,18</t>
  </si>
  <si>
    <t>Периферический катетер баллонный дилатационный с рабочей длиной доставляющей системы 90, 130 и 150 см. Система доставки: катетер OTW (по проводнику). Материал баллона: полукристаллический полимер. Укладка баллона на катетере: 5-ти лепестковая. Наличие на баллоне гидрофобного покрытия с лоскутным нанесением. Наличие рентгенконтрастных маркеров с нулевым профайлом. Количество маркеров не менее 2 шт. Диаметр шафта: не более 3,8 и не более 3,9F (для Ø 6.0/7.0 мм x 170-200 мм). Номинальное давление (NP) не менее 6 атм. Расчетное давление разрыва баллона (RBP) не менее: 12 атм (ø 5.0мм x 150мм, ø 6.0-7.0мм х 20-200мм), не менее 13 атм (ø 4.0-5.0мм x 170-200 мм), не менее 14 атм (ø 2.0 - 3.5мм x 200мм), не менее 5 атм (ø 2.0 - 3.5мм x 20 - 170мм, ø 4.0мм x 20 - 150мм, ø 5.0мм x 20 - 120мм).  Минимальный диаметр интродьюсера не более 4F (ø 2.0 - 7.0 мм), не более 5F (ø 6.0 x 120 - 200 мм, ø 7.0 x 80 - 200 мм). Совместимость с проводником 0.018 ". Размеры: диаметр баллона 2.0, 2.5, 3.0, 3.5, 4.0, 5.0, 6.0, 7.0 мм. Длина баллона 20, 40, 60, 80,120,150, 170, 200 мм.</t>
  </si>
  <si>
    <t xml:space="preserve">Клапан гемостатический. </t>
  </si>
  <si>
    <t>Клапан гемостатический. Материал корпуса, ротатора и колпачка прозрачный поликарбонат. Опорная шайба акрилонитрил-бутадиен-стирен. Материал клапана силикон. Внутренний просвет корпуса 7.2F (0.094") (2.4мм). Наличие безвоздушного ротатора, защелкивающегося колпачка. Трехлепестковый дизайн  силиконового диска голубого цвета в просвете для улучшения гемостатичсекой функции клапана. Открытие клапана осуществляется нажатием кнопки, для закрытия оттянуть кнопку.</t>
  </si>
  <si>
    <t xml:space="preserve">Опционный вена-кава фильтр </t>
  </si>
  <si>
    <t>Опциональный фильтр из нержавеющей стали 316 LVM, для постоянной или временной имплантации (без ограничения времени для удаления), конический, с двумя уровнями. Верхний (фиксирующий) уровень из шести коротких ножек, с дистальными концами в форме крючков для активного крепления и нижний (центрирующий) уровень из трех длинных ножек, две из них с филированными атравматичными для сосудов концами, а третья имеет на конце петлю, позволяющую проталкивать фильтр при имплантации феморальным и подколенным доступом. Немагнитный, условно совместимый с МРТ до 3 Тесла. Соединение ножек без спаек, уменьшающее риск излома. Высота фильтра - 55 мм, вес - менее 1 гр, диаметр ножек 0,3 мм. Подходит для полой вены до 32 мм в диаметре. Комплект включает катетер-интродьюсер 7F с рентгеноконтрастной меткой, расширитель, доставляющий катетер, пункционную иглу 17G и J-образный проводник .035”, 9F, 150/180cm.</t>
  </si>
  <si>
    <t xml:space="preserve">Устройство для удаления и репозиционирования вена-кава фильтра </t>
  </si>
  <si>
    <t>Комплект для удаления и / или переустановки вена-кава фильтра югулярным доступом: с прямыми, изогнутыми щипцами или с регулируемым углом зоны сгиба. Комплектность: Катетер-интродьюсер 9FR ID (внутренний диаметр)- полиэтилен HD. Расширитель 9F - полиэтилен HD. Катетер 7F - полиэтилен HD. Устройство с щипцами. Пункционная игла - нержавеющая сталь 304. J-образный проводник - нержавеющая сталь 304 с тефлоновым покрытием. Диаметр проволоки лапок (мм) – 0,4; материал - нержавеющая сталь 316 LVM*; Диаметр щипцов (мм) – 12-15; Длина щипцов (мм) – 24; Угол раскрытия (°) для регулируемого устройства- 140-145.</t>
  </si>
  <si>
    <t>Система стент-графта: Бифуркационный компонент</t>
  </si>
  <si>
    <t>Проксимальный конец бифуркационной конфигурации стент-графта раскрывается в проксимальной шейке и верхней части аневризмы. Проксимальный конец бифуркационной конфигурации состоит из нитиноловых стентов, подшитых к тканому графту. Супраренальная часть проксимального конца не покрыта тканым графтом. Супраренальный стент также имеет фиксирующие штифты для закрепления стент-графта в аорте. Дистальнее аортальная часть раздваивается на 2 меньших трубки: ипсилатеральную подвздошную браншу и короткую контралатеральную браншу. Стенты ипсилатеральной бранши подшиты к внешней поверхности тканого материала, формируя гладкую внутреннюю полость. Стенты контралатеральной бранши подшиты к внутренней поверхности тканого графта.</t>
  </si>
  <si>
    <t>Система стент-графта: Контралатеральный компонент</t>
  </si>
  <si>
    <t>Проксимальный конец конфигурации контралатеральной бранши раскрывается в короткой контралатеральной бранше бифуркационной конфигурации, а дистальный — в контралатеральной подвздошной артерии. Проксимальный конец конфигурации контралатеральной бранши имеет конфигурацию открытой коронки, которая не содержит материала графта в своих выемках.</t>
  </si>
  <si>
    <t xml:space="preserve">Система стент-графта: Подвздошный/аортальный/абдоминальный компонент </t>
  </si>
  <si>
    <t>Конфигурация подвздошной дополнительной части используется, если требуется дополнительно удлинить дистальную часть стент-графта. Его проксимальный конец имеет конфигурацию открытой коронки.  Конфигурацию контралатеральной браншу подходящего размера можно использовать в качестве конфигурации подвздошной дополнительной части. Конфигурация аортальной дополнительной части используются, если требуется дополнительно удлинить проксимальную часть стент-графта. Стент-графты аортальной дополнительной части имеют непокрытый проксимальный супраренальный стент с фиксирующими штифтами.</t>
  </si>
  <si>
    <t>Баллонный катетер стент-графта</t>
  </si>
  <si>
    <t>Баллонный катетер стент-графта диаметр в раздутом состоянии 10-46 (мм); размер шахты 8(F); используемая длина 100 (см); совместимость с интродьюсером 12 (F). Материал – податливый полиуретан, не содержит латекса</t>
  </si>
  <si>
    <t>Стенты</t>
  </si>
  <si>
    <t>Стенты биллиярные на холедах диаметр 8,5 ch длина 8-14 см</t>
  </si>
  <si>
    <t>Лигатор</t>
  </si>
  <si>
    <t>Лигатор эндоскопический-применяемый для лечения варикозно-расширенных вен пищевода. Уникальная конструкция дистального колпачка, позволяет распологать лигатурные кольцо за пределами торцевой оптики эндоскопа, что обеспечивает улучшенную визуализацию оперативного поля. 7 зарядный, с возможностью применения с эндоскопа с наружными диаметрами дистальной части от 9,4 до 13 мм, в комплекте с катушкой для сброса колец, катетером длч проведения нити, дистальным колпачком с 7 предустановленным кольцами, коннектором для ирригации. Длина катетера 145 см, диаметр катетера 2,00 мм. В комплекте два одноразовых биопсийных клапана в зависимости от моделя эндоскопа, используемого специалистаами: синий-для эндоскопа марки Olympas и Fujinon, красный для эндоскопов Pentax, производства ООО "Эндо Старс", Россия</t>
  </si>
  <si>
    <t>набор</t>
  </si>
  <si>
    <r>
      <t>Пила ортопедическая аккумуляторная GDG-II</t>
    </r>
    <r>
      <rPr>
        <b/>
        <sz val="9"/>
        <rFont val="Times New Roman"/>
        <family val="1"/>
        <charset val="204"/>
      </rPr>
      <t xml:space="preserve"> </t>
    </r>
    <r>
      <rPr>
        <sz val="9"/>
        <rFont val="Times New Roman"/>
        <family val="1"/>
        <charset val="204"/>
      </rPr>
      <t>Пила сагиттальная, аккумуляторная управление одной клавишей на рукоятке, 2 режима скорости: 12000 и 1000 циклов в минуту, бесключевое крепление лезвий,возможность фиксации лезвия в различных положениях по оси, с шагом 45˚, амплитуда движений 5˚, вес 1,45кг  высота 216 мм, [8,5 дюймов] (с батареей), ширина 38 мм [1,50 дюйма], длина 163 мм [6,4 дюйма]</t>
    </r>
  </si>
  <si>
    <t>Кружка эсмарха Наконечник</t>
  </si>
  <si>
    <t>Большеберцовый компонент для тотального коленного сустава</t>
  </si>
  <si>
    <t>Вкладыш для ревизионного эндопротеза тазобедренного сустава бесцементной фиксации</t>
  </si>
  <si>
    <t>№лота</t>
  </si>
  <si>
    <t>МНН</t>
  </si>
  <si>
    <t xml:space="preserve">Ед.изм.
</t>
  </si>
  <si>
    <t>Кол-ва.</t>
  </si>
  <si>
    <t>Предельная цена Приказ МЗ РК</t>
  </si>
  <si>
    <t>СУММА выделенная по лоту тенге</t>
  </si>
  <si>
    <t>Победитель</t>
  </si>
  <si>
    <t>Обоснование отклонения и заключение ОИ</t>
  </si>
  <si>
    <t>Заключить договор с победителем, Заключить договор ОИ, не состоялся</t>
  </si>
  <si>
    <t>Второй победитель по итогам</t>
  </si>
  <si>
    <t>Цена победителя</t>
  </si>
  <si>
    <t>Цена второго победителя наименьшая после цены, предложенной победителем</t>
  </si>
  <si>
    <t>общая сумма победителя</t>
  </si>
  <si>
    <t>Рукоятка для электродов</t>
  </si>
  <si>
    <t>упак</t>
  </si>
  <si>
    <t>Кабель для электрохирургических аппаратов</t>
  </si>
  <si>
    <t xml:space="preserve">Кабель для электрохирургических аппаратов. Производитель ЕМЕD sP.Z o.о.sP.K. Польша, РУ РК-МТ-7№114914 </t>
  </si>
  <si>
    <t>ТОО "АрехСо"</t>
  </si>
  <si>
    <t>ТОО "Круана"</t>
  </si>
  <si>
    <t>ТОО "PNJ Company"</t>
  </si>
  <si>
    <t>ТОО "Global MedPharm"</t>
  </si>
  <si>
    <t>ТОО "А-37"</t>
  </si>
  <si>
    <t>ТОО "МедКор"</t>
  </si>
  <si>
    <t>ТОО "ImportMed"</t>
  </si>
  <si>
    <t>ТОО "Clever Medical"</t>
  </si>
  <si>
    <t>ТОО "Жаңа Мед"</t>
  </si>
  <si>
    <t>ТОО "Виза Медплюс"</t>
  </si>
  <si>
    <t>ТОО "Dives"</t>
  </si>
  <si>
    <t>ТОО "Олива"</t>
  </si>
  <si>
    <t>ТОО "Terraniolla"</t>
  </si>
  <si>
    <t>ТОО "Kaz-pharm (Каз фарм)"</t>
  </si>
  <si>
    <t>ТОО "Фарм Гранд"</t>
  </si>
  <si>
    <t>ТОО "TeDeCo"</t>
  </si>
  <si>
    <t>ТОО "AB-Service Company"</t>
  </si>
  <si>
    <t>ИП Medger</t>
  </si>
  <si>
    <t>ТОО "MST Synergy"</t>
  </si>
  <si>
    <t>состоялся</t>
  </si>
  <si>
    <t>один участник</t>
  </si>
  <si>
    <t>ТОО "КАМЕЯ Pharm Group"</t>
  </si>
  <si>
    <t>ТОО "Өрлеу"</t>
  </si>
  <si>
    <t>не состоявшися</t>
  </si>
  <si>
    <t>не состоялся</t>
  </si>
  <si>
    <t>ТОО "Аsia Med Engineering"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</si>
</sst>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 #,##0.00_-;_-* &quot;-&quot;??_-;_-@_-"/>
    <numFmt numFmtId="165" formatCode="_-* #,##0_-;\-* #,##0_-;_-* &quot;-&quot;??_-;_-@_-"/>
    <numFmt numFmtId="166" formatCode="#,##0.00_ ;\-#,##0.00\ "/>
  </numFmts>
  <fonts count="1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0"/>
      <color theme="1"/>
      <name val="Times New Roman"/>
      <family val="1"/>
      <charset val="204"/>
    </font>
    <font>
      <b/>
      <sz val="10"/>
      <color theme="1"/>
      <name val="Times New Roman"/>
      <family val="1"/>
      <charset val="204"/>
    </font>
    <font>
      <sz val="10"/>
      <color rgb="FFFF0000"/>
      <name val="Times New Roman"/>
      <family val="1"/>
      <charset val="204"/>
    </font>
    <font>
      <sz val="9"/>
      <name val="Times New Roman"/>
      <family val="1"/>
      <charset val="204"/>
    </font>
    <font>
      <sz val="8"/>
      <name val="Times New Roman"/>
      <family val="1"/>
      <charset val="204"/>
    </font>
    <font>
      <sz val="8"/>
      <color theme="1"/>
      <name val="Times New Roman"/>
      <family val="1"/>
      <charset val="204"/>
    </font>
    <font>
      <sz val="11"/>
      <color theme="1"/>
      <name val="Times New Roman"/>
      <family val="1"/>
      <charset val="204"/>
    </font>
    <font>
      <sz val="11"/>
      <name val="Times New Roman"/>
      <family val="1"/>
      <charset val="204"/>
    </font>
    <font>
      <sz val="9"/>
      <color theme="1"/>
      <name val="Times New Roman"/>
      <family val="1"/>
      <charset val="204"/>
    </font>
    <font>
      <sz val="10"/>
      <name val="Times New Roman"/>
      <family val="1"/>
      <charset val="204"/>
    </font>
    <font>
      <sz val="9"/>
      <color indexed="8"/>
      <name val="Times New Roman"/>
      <family val="1"/>
      <charset val="204"/>
    </font>
    <font>
      <sz val="10"/>
      <name val="Helv"/>
      <charset val="204"/>
    </font>
    <font>
      <sz val="10"/>
      <color indexed="8"/>
      <name val="Calibri"/>
      <family val="2"/>
    </font>
    <font>
      <sz val="10"/>
      <color theme="1"/>
      <name val="Calibri"/>
      <family val="2"/>
      <scheme val="minor"/>
    </font>
    <font>
      <sz val="8"/>
      <color indexed="8"/>
      <name val="Times New Roman"/>
      <family val="1"/>
      <charset val="204"/>
    </font>
    <font>
      <b/>
      <sz val="9"/>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8"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164" fontId="1" fillId="0" borderId="0" applyFont="0" applyFill="0" applyBorder="0" applyAlignment="0" applyProtection="0"/>
    <xf numFmtId="0" fontId="2" fillId="0" borderId="0"/>
    <xf numFmtId="0" fontId="14" fillId="0" borderId="0"/>
    <xf numFmtId="0" fontId="15" fillId="0" borderId="0"/>
    <xf numFmtId="0" fontId="16" fillId="0" borderId="0"/>
    <xf numFmtId="0" fontId="2" fillId="0" borderId="0"/>
  </cellStyleXfs>
  <cellXfs count="105">
    <xf numFmtId="0" fontId="0" fillId="0" borderId="0" xfId="0"/>
    <xf numFmtId="0" fontId="3" fillId="0" borderId="0" xfId="0" applyFont="1" applyAlignment="1">
      <alignment horizontal="center" vertical="center" wrapText="1"/>
    </xf>
    <xf numFmtId="4" fontId="7" fillId="2" borderId="2" xfId="0" applyNumberFormat="1" applyFont="1" applyFill="1" applyBorder="1" applyAlignment="1">
      <alignment vertical="center"/>
    </xf>
    <xf numFmtId="0" fontId="3" fillId="0" borderId="0" xfId="0" applyFont="1" applyAlignment="1">
      <alignment horizontal="left" vertical="center" wrapText="1"/>
    </xf>
    <xf numFmtId="165" fontId="3" fillId="0" borderId="0" xfId="1" applyNumberFormat="1" applyFont="1" applyAlignment="1">
      <alignment vertical="center" wrapText="1"/>
    </xf>
    <xf numFmtId="0" fontId="3" fillId="0" borderId="0" xfId="0" applyFont="1" applyAlignment="1">
      <alignment vertical="center" wrapText="1"/>
    </xf>
    <xf numFmtId="0" fontId="11" fillId="0" borderId="0" xfId="0" applyFont="1" applyAlignment="1">
      <alignment horizontal="left" vertical="center" wrapText="1"/>
    </xf>
    <xf numFmtId="166" fontId="3" fillId="0" borderId="0" xfId="1" applyNumberFormat="1" applyFont="1" applyAlignment="1">
      <alignment vertical="center" wrapText="1"/>
    </xf>
    <xf numFmtId="0" fontId="12" fillId="0" borderId="0" xfId="0" applyFont="1" applyAlignment="1">
      <alignment horizontal="center" vertical="center" wrapText="1"/>
    </xf>
    <xf numFmtId="0" fontId="11" fillId="2" borderId="1" xfId="0" applyFont="1" applyFill="1" applyBorder="1" applyAlignment="1">
      <alignment wrapText="1"/>
    </xf>
    <xf numFmtId="0" fontId="8" fillId="2" borderId="1" xfId="0" applyFont="1" applyFill="1" applyBorder="1" applyAlignment="1">
      <alignment horizontal="center" vertical="center" wrapText="1"/>
    </xf>
    <xf numFmtId="0" fontId="11" fillId="2" borderId="1" xfId="0" applyFont="1" applyFill="1" applyBorder="1" applyAlignment="1">
      <alignmen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6" fillId="2" borderId="1" xfId="3" applyFont="1" applyFill="1" applyBorder="1" applyAlignment="1">
      <alignment horizontal="center" vertical="center" wrapText="1"/>
    </xf>
    <xf numFmtId="0" fontId="6" fillId="2" borderId="1" xfId="2" applyFont="1" applyFill="1" applyBorder="1" applyAlignment="1">
      <alignment horizontal="center" vertical="center" wrapText="1"/>
    </xf>
    <xf numFmtId="3" fontId="8" fillId="2" borderId="1" xfId="0" applyNumberFormat="1" applyFont="1" applyFill="1" applyBorder="1" applyAlignment="1">
      <alignment horizontal="right" vertical="center"/>
    </xf>
    <xf numFmtId="4" fontId="8" fillId="2" borderId="1" xfId="0" applyNumberFormat="1" applyFont="1" applyFill="1" applyBorder="1" applyAlignment="1">
      <alignment vertical="center" wrapText="1"/>
    </xf>
    <xf numFmtId="4" fontId="8" fillId="2" borderId="1" xfId="1" applyNumberFormat="1" applyFont="1" applyFill="1" applyBorder="1" applyAlignment="1" applyProtection="1">
      <alignment vertical="center" wrapText="1"/>
    </xf>
    <xf numFmtId="166" fontId="4" fillId="0" borderId="0" xfId="1" applyNumberFormat="1" applyFont="1" applyAlignment="1">
      <alignment vertical="center" wrapText="1"/>
    </xf>
    <xf numFmtId="166" fontId="3" fillId="2" borderId="1" xfId="1" applyNumberFormat="1" applyFont="1" applyFill="1" applyBorder="1" applyAlignment="1">
      <alignment vertical="center" wrapText="1"/>
    </xf>
    <xf numFmtId="0" fontId="6" fillId="2" borderId="3" xfId="0" applyFont="1" applyFill="1" applyBorder="1" applyAlignment="1">
      <alignment horizontal="left" vertical="top" wrapText="1"/>
    </xf>
    <xf numFmtId="0" fontId="6" fillId="2" borderId="3" xfId="0" applyFont="1" applyFill="1" applyBorder="1" applyAlignment="1">
      <alignment horizontal="left" vertical="center" wrapText="1"/>
    </xf>
    <xf numFmtId="0" fontId="11" fillId="2" borderId="1" xfId="0" applyFont="1" applyFill="1" applyBorder="1" applyAlignment="1">
      <alignment horizontal="left" wrapText="1"/>
    </xf>
    <xf numFmtId="0" fontId="11" fillId="2" borderId="1" xfId="4" applyFont="1" applyFill="1" applyBorder="1" applyAlignment="1">
      <alignment horizontal="left" vertical="center" wrapText="1"/>
    </xf>
    <xf numFmtId="0" fontId="11" fillId="2" borderId="5" xfId="0" applyFont="1" applyFill="1" applyBorder="1" applyAlignment="1">
      <alignment horizontal="center" vertical="center" wrapText="1"/>
    </xf>
    <xf numFmtId="166" fontId="12" fillId="2" borderId="1" xfId="1" applyNumberFormat="1" applyFont="1" applyFill="1" applyBorder="1" applyAlignment="1">
      <alignment vertical="center" wrapText="1"/>
    </xf>
    <xf numFmtId="166" fontId="12" fillId="2" borderId="5" xfId="1" applyNumberFormat="1" applyFont="1" applyFill="1" applyBorder="1" applyAlignment="1">
      <alignment vertical="center" wrapText="1"/>
    </xf>
    <xf numFmtId="0" fontId="12" fillId="2" borderId="3" xfId="0" applyFont="1" applyFill="1" applyBorder="1" applyAlignment="1">
      <alignment horizontal="left" vertical="center" wrapText="1"/>
    </xf>
    <xf numFmtId="0" fontId="11" fillId="0" borderId="0" xfId="0" applyFont="1" applyAlignment="1">
      <alignment horizontal="center" vertical="center" wrapText="1"/>
    </xf>
    <xf numFmtId="0" fontId="6" fillId="3" borderId="1" xfId="0" applyFont="1" applyFill="1" applyBorder="1" applyAlignment="1">
      <alignment horizontal="center" vertical="center" wrapText="1"/>
    </xf>
    <xf numFmtId="0" fontId="11" fillId="3" borderId="1" xfId="0" applyFont="1" applyFill="1" applyBorder="1" applyAlignment="1">
      <alignment horizontal="left" vertical="center" wrapText="1"/>
    </xf>
    <xf numFmtId="164" fontId="6" fillId="3" borderId="1" xfId="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0" fontId="11"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3" fontId="8" fillId="2" borderId="5" xfId="0" applyNumberFormat="1" applyFont="1" applyFill="1" applyBorder="1" applyAlignment="1">
      <alignment horizontal="right" vertical="center"/>
    </xf>
    <xf numFmtId="0" fontId="12" fillId="2" borderId="1" xfId="0" applyFont="1" applyFill="1" applyBorder="1" applyAlignment="1">
      <alignment horizontal="center" vertical="center" wrapText="1"/>
    </xf>
    <xf numFmtId="3" fontId="17" fillId="2" borderId="1" xfId="0" applyNumberFormat="1" applyFont="1" applyFill="1" applyBorder="1" applyAlignment="1">
      <alignment horizontal="right" vertical="center"/>
    </xf>
    <xf numFmtId="4" fontId="7" fillId="2" borderId="1" xfId="1" applyNumberFormat="1" applyFont="1" applyFill="1" applyBorder="1" applyAlignment="1">
      <alignment horizontal="center" vertical="center" wrapText="1"/>
    </xf>
    <xf numFmtId="4" fontId="12" fillId="0" borderId="0" xfId="0" applyNumberFormat="1" applyFont="1" applyAlignment="1">
      <alignment horizontal="center" vertical="center" wrapText="1"/>
    </xf>
    <xf numFmtId="4" fontId="7" fillId="2" borderId="5" xfId="0" applyNumberFormat="1" applyFont="1" applyFill="1" applyBorder="1" applyAlignment="1">
      <alignment horizontal="center" vertical="center" wrapText="1"/>
    </xf>
    <xf numFmtId="4" fontId="7" fillId="2" borderId="5" xfId="1" applyNumberFormat="1" applyFont="1" applyFill="1" applyBorder="1" applyAlignment="1">
      <alignment horizontal="center" vertical="center" wrapText="1"/>
    </xf>
    <xf numFmtId="4" fontId="6" fillId="3" borderId="1" xfId="1" applyNumberFormat="1" applyFont="1" applyFill="1" applyBorder="1" applyAlignment="1">
      <alignment horizontal="center" vertical="center" wrapText="1"/>
    </xf>
    <xf numFmtId="4" fontId="12" fillId="2" borderId="1" xfId="0" applyNumberFormat="1" applyFont="1" applyFill="1" applyBorder="1" applyAlignment="1">
      <alignment horizontal="center" vertical="center" wrapText="1"/>
    </xf>
    <xf numFmtId="43" fontId="12" fillId="2" borderId="1" xfId="0" applyNumberFormat="1" applyFont="1" applyFill="1" applyBorder="1" applyAlignment="1">
      <alignment horizontal="center" vertical="center"/>
    </xf>
    <xf numFmtId="4" fontId="6" fillId="2" borderId="5" xfId="1" applyNumberFormat="1" applyFont="1" applyFill="1" applyBorder="1" applyAlignment="1">
      <alignment horizontal="center" vertical="center" wrapText="1"/>
    </xf>
    <xf numFmtId="4" fontId="6" fillId="2" borderId="1" xfId="1" applyNumberFormat="1" applyFont="1" applyFill="1" applyBorder="1" applyAlignment="1">
      <alignment horizontal="center" vertical="center" wrapText="1"/>
    </xf>
    <xf numFmtId="0" fontId="6" fillId="0" borderId="0" xfId="0" applyFont="1" applyAlignment="1">
      <alignment horizontal="center" vertical="center" wrapText="1"/>
    </xf>
    <xf numFmtId="43" fontId="12"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43" fontId="6"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165" fontId="3" fillId="2" borderId="1" xfId="1" applyNumberFormat="1" applyFont="1" applyFill="1" applyBorder="1" applyAlignment="1">
      <alignment vertical="center" wrapText="1"/>
    </xf>
    <xf numFmtId="0" fontId="6" fillId="2" borderId="1" xfId="0" applyFont="1" applyFill="1" applyBorder="1" applyAlignment="1">
      <alignment horizontal="left" vertical="center" wrapText="1"/>
    </xf>
    <xf numFmtId="0" fontId="12" fillId="2" borderId="1" xfId="0" applyFont="1" applyFill="1" applyBorder="1" applyAlignment="1">
      <alignment vertical="center" wrapText="1"/>
    </xf>
    <xf numFmtId="165" fontId="12" fillId="2" borderId="1" xfId="1" applyNumberFormat="1" applyFont="1" applyFill="1" applyBorder="1" applyAlignment="1">
      <alignment vertical="center" wrapText="1"/>
    </xf>
    <xf numFmtId="0" fontId="6"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0" fontId="5" fillId="2" borderId="0" xfId="0" applyFont="1" applyFill="1" applyAlignment="1">
      <alignment horizontal="center" vertical="center" wrapText="1"/>
    </xf>
    <xf numFmtId="0" fontId="12"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12" fillId="2" borderId="5" xfId="0" applyFont="1" applyFill="1" applyBorder="1" applyAlignment="1">
      <alignment horizontal="center" vertical="center" wrapText="1"/>
    </xf>
    <xf numFmtId="0" fontId="12" fillId="2" borderId="5" xfId="0" applyFont="1" applyFill="1" applyBorder="1" applyAlignment="1">
      <alignment vertical="center" wrapText="1"/>
    </xf>
    <xf numFmtId="165" fontId="12" fillId="2" borderId="5" xfId="1" applyNumberFormat="1" applyFont="1" applyFill="1" applyBorder="1" applyAlignment="1">
      <alignment vertical="center" wrapText="1"/>
    </xf>
    <xf numFmtId="0" fontId="6" fillId="2" borderId="1" xfId="0" applyFont="1" applyFill="1" applyBorder="1" applyAlignment="1" applyProtection="1">
      <alignment horizontal="left" vertical="center" wrapText="1"/>
    </xf>
    <xf numFmtId="0" fontId="7" fillId="2" borderId="1" xfId="0" applyFont="1" applyFill="1" applyBorder="1" applyAlignment="1" applyProtection="1">
      <alignment horizontal="center" vertical="center" wrapText="1"/>
    </xf>
    <xf numFmtId="4" fontId="8" fillId="2" borderId="1" xfId="0" applyNumberFormat="1" applyFont="1" applyFill="1" applyBorder="1" applyAlignment="1">
      <alignment vertical="center"/>
    </xf>
    <xf numFmtId="4" fontId="3" fillId="2" borderId="1" xfId="0" applyNumberFormat="1" applyFont="1" applyFill="1" applyBorder="1" applyAlignment="1">
      <alignment horizontal="center" vertical="center" wrapText="1"/>
    </xf>
    <xf numFmtId="0" fontId="3" fillId="2" borderId="0" xfId="0" applyFont="1" applyFill="1" applyAlignment="1">
      <alignment horizontal="center" vertical="center" wrapText="1"/>
    </xf>
    <xf numFmtId="0" fontId="7" fillId="2" borderId="1" xfId="0" applyFont="1" applyFill="1" applyBorder="1" applyAlignment="1">
      <alignment horizontal="center" vertical="center" wrapText="1"/>
    </xf>
    <xf numFmtId="4" fontId="7" fillId="2" borderId="1" xfId="0" applyNumberFormat="1" applyFont="1" applyFill="1" applyBorder="1" applyAlignment="1">
      <alignment vertical="center" wrapText="1"/>
    </xf>
    <xf numFmtId="4" fontId="7" fillId="2" borderId="1" xfId="0" applyNumberFormat="1" applyFont="1" applyFill="1" applyBorder="1" applyAlignment="1">
      <alignment vertical="center"/>
    </xf>
    <xf numFmtId="0" fontId="13" fillId="2" borderId="1" xfId="0" applyFont="1" applyFill="1" applyBorder="1" applyAlignment="1">
      <alignment vertical="center" wrapText="1"/>
    </xf>
    <xf numFmtId="0" fontId="6" fillId="2" borderId="1" xfId="0" applyFont="1" applyFill="1" applyBorder="1" applyAlignment="1">
      <alignment wrapText="1"/>
    </xf>
    <xf numFmtId="0" fontId="11" fillId="2" borderId="6" xfId="0" applyFont="1" applyFill="1" applyBorder="1" applyAlignment="1">
      <alignment vertical="center" wrapText="1"/>
    </xf>
    <xf numFmtId="0" fontId="8" fillId="2" borderId="7" xfId="0" applyFont="1" applyFill="1" applyBorder="1" applyAlignment="1">
      <alignment horizontal="center" vertical="center" wrapText="1"/>
    </xf>
    <xf numFmtId="0" fontId="6" fillId="2" borderId="1" xfId="0" applyFont="1" applyFill="1" applyBorder="1" applyAlignment="1">
      <alignment vertical="center" wrapText="1"/>
    </xf>
    <xf numFmtId="0" fontId="7" fillId="2" borderId="1" xfId="0" applyFont="1" applyFill="1" applyBorder="1" applyAlignment="1">
      <alignment horizontal="center" vertical="center"/>
    </xf>
    <xf numFmtId="4" fontId="7" fillId="2" borderId="8" xfId="0" applyNumberFormat="1" applyFont="1" applyFill="1" applyBorder="1" applyAlignment="1">
      <alignment vertical="center"/>
    </xf>
    <xf numFmtId="4" fontId="7" fillId="2" borderId="9" xfId="0" applyNumberFormat="1" applyFont="1" applyFill="1" applyBorder="1" applyAlignment="1">
      <alignment vertical="center"/>
    </xf>
    <xf numFmtId="4" fontId="8" fillId="2" borderId="1" xfId="0" applyNumberFormat="1" applyFont="1" applyFill="1" applyBorder="1" applyAlignment="1">
      <alignment horizontal="right" vertical="center"/>
    </xf>
    <xf numFmtId="166" fontId="3" fillId="2" borderId="5" xfId="1" applyNumberFormat="1" applyFont="1" applyFill="1" applyBorder="1" applyAlignment="1">
      <alignment vertical="center" wrapText="1"/>
    </xf>
    <xf numFmtId="4" fontId="12" fillId="2" borderId="5" xfId="0" applyNumberFormat="1" applyFont="1" applyFill="1" applyBorder="1" applyAlignment="1">
      <alignment horizontal="center" vertical="center" wrapText="1"/>
    </xf>
    <xf numFmtId="0" fontId="11" fillId="2" borderId="9" xfId="0" applyFont="1" applyFill="1" applyBorder="1" applyAlignment="1">
      <alignment horizontal="left" vertical="center" wrapText="1"/>
    </xf>
    <xf numFmtId="0" fontId="11" fillId="2" borderId="9" xfId="0" applyFont="1" applyFill="1" applyBorder="1" applyAlignment="1">
      <alignment horizontal="center" vertical="center" wrapText="1"/>
    </xf>
    <xf numFmtId="0" fontId="8" fillId="2" borderId="9" xfId="0" applyFont="1" applyFill="1" applyBorder="1" applyAlignment="1">
      <alignment horizontal="center" vertical="center" wrapText="1"/>
    </xf>
    <xf numFmtId="3" fontId="8" fillId="2" borderId="9" xfId="0" applyNumberFormat="1" applyFont="1" applyFill="1" applyBorder="1" applyAlignment="1">
      <alignment horizontal="right" vertical="center"/>
    </xf>
    <xf numFmtId="166" fontId="3" fillId="2" borderId="9" xfId="1" applyNumberFormat="1" applyFont="1" applyFill="1" applyBorder="1" applyAlignment="1">
      <alignment vertical="center" wrapText="1"/>
    </xf>
    <xf numFmtId="4" fontId="12" fillId="2" borderId="9" xfId="0" applyNumberFormat="1" applyFont="1" applyFill="1" applyBorder="1" applyAlignment="1">
      <alignment horizontal="center" vertical="center" wrapText="1"/>
    </xf>
    <xf numFmtId="3" fontId="7" fillId="2" borderId="1" xfId="0" applyNumberFormat="1" applyFont="1" applyFill="1" applyBorder="1" applyAlignment="1">
      <alignment horizontal="right" vertical="center"/>
    </xf>
    <xf numFmtId="0" fontId="13" fillId="2" borderId="1" xfId="0" applyFont="1" applyFill="1" applyBorder="1" applyAlignment="1">
      <alignment horizontal="left" vertical="center" wrapText="1"/>
    </xf>
    <xf numFmtId="0" fontId="11" fillId="2" borderId="1" xfId="0" applyNumberFormat="1" applyFont="1" applyFill="1" applyBorder="1" applyAlignment="1">
      <alignment horizontal="center" vertical="center" wrapText="1"/>
    </xf>
    <xf numFmtId="4" fontId="6" fillId="2" borderId="1" xfId="0" applyNumberFormat="1" applyFont="1" applyFill="1" applyBorder="1" applyAlignment="1">
      <alignment horizontal="left" vertical="center" wrapText="1"/>
    </xf>
    <xf numFmtId="0" fontId="9" fillId="2" borderId="1" xfId="5" applyFont="1" applyFill="1" applyBorder="1" applyAlignment="1">
      <alignment horizontal="left" vertical="center" wrapText="1"/>
    </xf>
    <xf numFmtId="0" fontId="9" fillId="2" borderId="1" xfId="6" applyFont="1" applyFill="1" applyBorder="1" applyAlignment="1">
      <alignment horizontal="center" vertical="center" wrapText="1"/>
    </xf>
    <xf numFmtId="3" fontId="9" fillId="2" borderId="1" xfId="6" applyNumberFormat="1" applyFont="1" applyFill="1" applyBorder="1" applyAlignment="1">
      <alignment horizontal="right" vertical="center"/>
    </xf>
    <xf numFmtId="0" fontId="10" fillId="2" borderId="1" xfId="5" applyFont="1" applyFill="1" applyBorder="1" applyAlignment="1">
      <alignment horizontal="left" vertical="center" wrapText="1"/>
    </xf>
    <xf numFmtId="3" fontId="6" fillId="2" borderId="1" xfId="2" applyNumberFormat="1" applyFont="1" applyFill="1" applyBorder="1" applyAlignment="1">
      <alignment horizontal="center" vertical="center" wrapText="1"/>
    </xf>
    <xf numFmtId="0" fontId="10" fillId="2" borderId="1" xfId="6" applyFont="1" applyFill="1" applyBorder="1" applyAlignment="1">
      <alignment horizontal="center" vertical="center" wrapText="1"/>
    </xf>
    <xf numFmtId="3" fontId="10" fillId="2" borderId="1" xfId="6" applyNumberFormat="1" applyFont="1" applyFill="1" applyBorder="1" applyAlignment="1">
      <alignment horizontal="right" vertical="center"/>
    </xf>
    <xf numFmtId="4" fontId="3" fillId="2" borderId="0" xfId="0" applyNumberFormat="1" applyFont="1" applyFill="1" applyAlignment="1">
      <alignment horizontal="center" vertical="center" wrapText="1"/>
    </xf>
    <xf numFmtId="4" fontId="12" fillId="2" borderId="0" xfId="0" applyNumberFormat="1" applyFont="1" applyFill="1" applyAlignment="1">
      <alignment horizontal="center" vertical="center" wrapText="1"/>
    </xf>
  </cellXfs>
  <cellStyles count="7">
    <cellStyle name="Обычный" xfId="0" builtinId="0"/>
    <cellStyle name="Обычный 2" xfId="2"/>
    <cellStyle name="Обычный 4" xfId="6"/>
    <cellStyle name="Обычный 5" xfId="4"/>
    <cellStyle name="Обычный 5 2" xfId="5"/>
    <cellStyle name="Обычный_Лист1" xfId="3"/>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200025</xdr:colOff>
      <xdr:row>81</xdr:row>
      <xdr:rowOff>0</xdr:rowOff>
    </xdr:from>
    <xdr:to>
      <xdr:col>2</xdr:col>
      <xdr:colOff>604838</xdr:colOff>
      <xdr:row>128</xdr:row>
      <xdr:rowOff>2313322</xdr:rowOff>
    </xdr:to>
    <xdr:sp macro="" textlink="">
      <xdr:nvSpPr>
        <xdr:cNvPr id="2" name="Text Box 1"/>
        <xdr:cNvSpPr txBox="1">
          <a:spLocks noChangeArrowheads="1"/>
        </xdr:cNvSpPr>
      </xdr:nvSpPr>
      <xdr:spPr bwMode="auto">
        <a:xfrm>
          <a:off x="2686050" y="48310800"/>
          <a:ext cx="404813" cy="6836833"/>
        </a:xfrm>
        <a:prstGeom prst="rect">
          <a:avLst/>
        </a:prstGeom>
        <a:noFill/>
        <a:ln w="9525">
          <a:noFill/>
          <a:miter lim="800000"/>
          <a:headEnd/>
          <a:tailEnd/>
        </a:ln>
      </xdr:spPr>
    </xdr:sp>
    <xdr:clientData/>
  </xdr:twoCellAnchor>
  <xdr:twoCellAnchor editAs="oneCell">
    <xdr:from>
      <xdr:col>0</xdr:col>
      <xdr:colOff>19050</xdr:colOff>
      <xdr:row>81</xdr:row>
      <xdr:rowOff>0</xdr:rowOff>
    </xdr:from>
    <xdr:to>
      <xdr:col>1</xdr:col>
      <xdr:colOff>608517</xdr:colOff>
      <xdr:row>81</xdr:row>
      <xdr:rowOff>76200</xdr:rowOff>
    </xdr:to>
    <xdr:sp macro="" textlink="">
      <xdr:nvSpPr>
        <xdr:cNvPr id="3"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4"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76200</xdr:rowOff>
    </xdr:to>
    <xdr:sp macro="" textlink="">
      <xdr:nvSpPr>
        <xdr:cNvPr id="63"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64"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81</xdr:row>
      <xdr:rowOff>0</xdr:rowOff>
    </xdr:from>
    <xdr:to>
      <xdr:col>1</xdr:col>
      <xdr:colOff>608517</xdr:colOff>
      <xdr:row>81</xdr:row>
      <xdr:rowOff>76200</xdr:rowOff>
    </xdr:to>
    <xdr:sp macro="" textlink="">
      <xdr:nvSpPr>
        <xdr:cNvPr id="122"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123"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76200</xdr:rowOff>
    </xdr:to>
    <xdr:sp macro="" textlink="">
      <xdr:nvSpPr>
        <xdr:cNvPr id="182"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183"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1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81</xdr:row>
      <xdr:rowOff>0</xdr:rowOff>
    </xdr:from>
    <xdr:to>
      <xdr:col>1</xdr:col>
      <xdr:colOff>608517</xdr:colOff>
      <xdr:row>81</xdr:row>
      <xdr:rowOff>76200</xdr:rowOff>
    </xdr:to>
    <xdr:sp macro="" textlink="">
      <xdr:nvSpPr>
        <xdr:cNvPr id="241"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242"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2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76200</xdr:rowOff>
    </xdr:to>
    <xdr:sp macro="" textlink="">
      <xdr:nvSpPr>
        <xdr:cNvPr id="301"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302"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81</xdr:row>
      <xdr:rowOff>0</xdr:rowOff>
    </xdr:from>
    <xdr:to>
      <xdr:col>1</xdr:col>
      <xdr:colOff>608517</xdr:colOff>
      <xdr:row>81</xdr:row>
      <xdr:rowOff>76200</xdr:rowOff>
    </xdr:to>
    <xdr:sp macro="" textlink="">
      <xdr:nvSpPr>
        <xdr:cNvPr id="360"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361"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3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76200</xdr:rowOff>
    </xdr:to>
    <xdr:sp macro="" textlink="">
      <xdr:nvSpPr>
        <xdr:cNvPr id="420"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421"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81</xdr:row>
      <xdr:rowOff>0</xdr:rowOff>
    </xdr:from>
    <xdr:to>
      <xdr:col>1</xdr:col>
      <xdr:colOff>608517</xdr:colOff>
      <xdr:row>81</xdr:row>
      <xdr:rowOff>76200</xdr:rowOff>
    </xdr:to>
    <xdr:sp macro="" textlink="">
      <xdr:nvSpPr>
        <xdr:cNvPr id="479"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480"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4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76200</xdr:rowOff>
    </xdr:to>
    <xdr:sp macro="" textlink="">
      <xdr:nvSpPr>
        <xdr:cNvPr id="539"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540"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5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81</xdr:row>
      <xdr:rowOff>0</xdr:rowOff>
    </xdr:from>
    <xdr:to>
      <xdr:col>1</xdr:col>
      <xdr:colOff>608517</xdr:colOff>
      <xdr:row>81</xdr:row>
      <xdr:rowOff>76200</xdr:rowOff>
    </xdr:to>
    <xdr:sp macro="" textlink="">
      <xdr:nvSpPr>
        <xdr:cNvPr id="598"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599"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76200</xdr:rowOff>
    </xdr:to>
    <xdr:sp macro="" textlink="">
      <xdr:nvSpPr>
        <xdr:cNvPr id="658"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659"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6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81</xdr:row>
      <xdr:rowOff>0</xdr:rowOff>
    </xdr:from>
    <xdr:to>
      <xdr:col>1</xdr:col>
      <xdr:colOff>608517</xdr:colOff>
      <xdr:row>81</xdr:row>
      <xdr:rowOff>76200</xdr:rowOff>
    </xdr:to>
    <xdr:sp macro="" textlink="">
      <xdr:nvSpPr>
        <xdr:cNvPr id="717"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718"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76200</xdr:rowOff>
    </xdr:to>
    <xdr:sp macro="" textlink="">
      <xdr:nvSpPr>
        <xdr:cNvPr id="777"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778"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9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9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7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81</xdr:row>
      <xdr:rowOff>0</xdr:rowOff>
    </xdr:from>
    <xdr:to>
      <xdr:col>1</xdr:col>
      <xdr:colOff>608517</xdr:colOff>
      <xdr:row>81</xdr:row>
      <xdr:rowOff>76200</xdr:rowOff>
    </xdr:to>
    <xdr:sp macro="" textlink="">
      <xdr:nvSpPr>
        <xdr:cNvPr id="836" name="Text Box 1"/>
        <xdr:cNvSpPr txBox="1">
          <a:spLocks noChangeArrowheads="1"/>
        </xdr:cNvSpPr>
      </xdr:nvSpPr>
      <xdr:spPr bwMode="auto">
        <a:xfrm>
          <a:off x="1905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837"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5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5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5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5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5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6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6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6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6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6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6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6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6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6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6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7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7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7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7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7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7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7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7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7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7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8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8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8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8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8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8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8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8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8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8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9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9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9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9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9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9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76200</xdr:rowOff>
    </xdr:to>
    <xdr:sp macro="" textlink="">
      <xdr:nvSpPr>
        <xdr:cNvPr id="896" name="Text Box 1"/>
        <xdr:cNvSpPr txBox="1">
          <a:spLocks noChangeArrowheads="1"/>
        </xdr:cNvSpPr>
      </xdr:nvSpPr>
      <xdr:spPr bwMode="auto">
        <a:xfrm>
          <a:off x="0" y="48310800"/>
          <a:ext cx="973931" cy="7620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81</xdr:row>
      <xdr:rowOff>85725</xdr:rowOff>
    </xdr:to>
    <xdr:sp macro="" textlink="">
      <xdr:nvSpPr>
        <xdr:cNvPr id="897" name="Text Box 1"/>
        <xdr:cNvSpPr txBox="1">
          <a:spLocks noChangeArrowheads="1"/>
        </xdr:cNvSpPr>
      </xdr:nvSpPr>
      <xdr:spPr bwMode="auto">
        <a:xfrm>
          <a:off x="0" y="48310800"/>
          <a:ext cx="973931" cy="85725"/>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9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89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0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0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0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0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0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0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0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0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0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0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1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1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1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1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1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1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1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1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1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1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2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2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2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2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2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2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2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2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2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2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3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3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3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3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3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3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3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3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3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3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4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4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4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4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4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45"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46"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47"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48"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49"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50"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51"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52"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53"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0</xdr:colOff>
      <xdr:row>81</xdr:row>
      <xdr:rowOff>0</xdr:rowOff>
    </xdr:from>
    <xdr:to>
      <xdr:col>1</xdr:col>
      <xdr:colOff>589467</xdr:colOff>
      <xdr:row>82</xdr:row>
      <xdr:rowOff>8660</xdr:rowOff>
    </xdr:to>
    <xdr:sp macro="" textlink="">
      <xdr:nvSpPr>
        <xdr:cNvPr id="954" name="Text Box 1"/>
        <xdr:cNvSpPr txBox="1">
          <a:spLocks noChangeArrowheads="1"/>
        </xdr:cNvSpPr>
      </xdr:nvSpPr>
      <xdr:spPr bwMode="auto">
        <a:xfrm>
          <a:off x="0" y="48310800"/>
          <a:ext cx="973931" cy="171450"/>
        </a:xfrm>
        <a:prstGeom prst="rect">
          <a:avLst/>
        </a:prstGeom>
        <a:noFill/>
        <a:ln w="9525">
          <a:noFill/>
          <a:miter lim="800000"/>
          <a:headEnd/>
          <a:tailEnd/>
        </a:ln>
      </xdr:spPr>
    </xdr:sp>
    <xdr:clientData/>
  </xdr:twoCellAnchor>
  <xdr:twoCellAnchor editAs="oneCell">
    <xdr:from>
      <xdr:col>0</xdr:col>
      <xdr:colOff>19050</xdr:colOff>
      <xdr:row>84</xdr:row>
      <xdr:rowOff>133350</xdr:rowOff>
    </xdr:from>
    <xdr:to>
      <xdr:col>1</xdr:col>
      <xdr:colOff>608517</xdr:colOff>
      <xdr:row>86</xdr:row>
      <xdr:rowOff>1026102</xdr:rowOff>
    </xdr:to>
    <xdr:sp macro="" textlink="">
      <xdr:nvSpPr>
        <xdr:cNvPr id="955" name="Text Box 1"/>
        <xdr:cNvSpPr txBox="1">
          <a:spLocks noChangeArrowheads="1"/>
        </xdr:cNvSpPr>
      </xdr:nvSpPr>
      <xdr:spPr bwMode="auto">
        <a:xfrm>
          <a:off x="19050" y="52501800"/>
          <a:ext cx="973931" cy="7620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85725</xdr:rowOff>
    </xdr:to>
    <xdr:sp macro="" textlink="">
      <xdr:nvSpPr>
        <xdr:cNvPr id="956" name="Text Box 1"/>
        <xdr:cNvSpPr txBox="1">
          <a:spLocks noChangeArrowheads="1"/>
        </xdr:cNvSpPr>
      </xdr:nvSpPr>
      <xdr:spPr bwMode="auto">
        <a:xfrm>
          <a:off x="0" y="51854100"/>
          <a:ext cx="973931" cy="85725"/>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5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5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5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6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6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6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6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6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6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6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6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6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6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7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7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7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7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7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7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7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7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7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7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8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8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8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8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8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8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8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8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8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8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9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9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9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9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9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9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9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9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9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99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0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0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0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0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0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0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0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0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0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0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1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1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1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1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1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76200</xdr:rowOff>
    </xdr:to>
    <xdr:sp macro="" textlink="">
      <xdr:nvSpPr>
        <xdr:cNvPr id="1015" name="Text Box 1"/>
        <xdr:cNvSpPr txBox="1">
          <a:spLocks noChangeArrowheads="1"/>
        </xdr:cNvSpPr>
      </xdr:nvSpPr>
      <xdr:spPr bwMode="auto">
        <a:xfrm>
          <a:off x="0" y="51854100"/>
          <a:ext cx="973931" cy="7620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85725</xdr:rowOff>
    </xdr:to>
    <xdr:sp macro="" textlink="">
      <xdr:nvSpPr>
        <xdr:cNvPr id="1016" name="Text Box 1"/>
        <xdr:cNvSpPr txBox="1">
          <a:spLocks noChangeArrowheads="1"/>
        </xdr:cNvSpPr>
      </xdr:nvSpPr>
      <xdr:spPr bwMode="auto">
        <a:xfrm>
          <a:off x="0" y="51854100"/>
          <a:ext cx="973931" cy="85725"/>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1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1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1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2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2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2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2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2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2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2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2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2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2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3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3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3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3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3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3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3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3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3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3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4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4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4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4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4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4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4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4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4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4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5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5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5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5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5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5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5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5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5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5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6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6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6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6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6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6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6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6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6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6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7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7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7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7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19050</xdr:colOff>
      <xdr:row>84</xdr:row>
      <xdr:rowOff>133350</xdr:rowOff>
    </xdr:from>
    <xdr:to>
      <xdr:col>1</xdr:col>
      <xdr:colOff>608517</xdr:colOff>
      <xdr:row>86</xdr:row>
      <xdr:rowOff>1026102</xdr:rowOff>
    </xdr:to>
    <xdr:sp macro="" textlink="">
      <xdr:nvSpPr>
        <xdr:cNvPr id="1074" name="Text Box 1"/>
        <xdr:cNvSpPr txBox="1">
          <a:spLocks noChangeArrowheads="1"/>
        </xdr:cNvSpPr>
      </xdr:nvSpPr>
      <xdr:spPr bwMode="auto">
        <a:xfrm>
          <a:off x="19050" y="52501800"/>
          <a:ext cx="973931" cy="7620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85725</xdr:rowOff>
    </xdr:to>
    <xdr:sp macro="" textlink="">
      <xdr:nvSpPr>
        <xdr:cNvPr id="1075" name="Text Box 1"/>
        <xdr:cNvSpPr txBox="1">
          <a:spLocks noChangeArrowheads="1"/>
        </xdr:cNvSpPr>
      </xdr:nvSpPr>
      <xdr:spPr bwMode="auto">
        <a:xfrm>
          <a:off x="0" y="51854100"/>
          <a:ext cx="973931" cy="85725"/>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7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7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7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7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8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8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8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8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8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8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8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8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8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8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9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9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9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9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9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9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9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9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9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09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0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0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0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0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0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0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0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0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0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0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1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1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1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1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1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1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1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1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1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1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2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2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2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2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2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2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2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2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2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2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3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3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3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3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76200</xdr:rowOff>
    </xdr:to>
    <xdr:sp macro="" textlink="">
      <xdr:nvSpPr>
        <xdr:cNvPr id="1134" name="Text Box 1"/>
        <xdr:cNvSpPr txBox="1">
          <a:spLocks noChangeArrowheads="1"/>
        </xdr:cNvSpPr>
      </xdr:nvSpPr>
      <xdr:spPr bwMode="auto">
        <a:xfrm>
          <a:off x="0" y="51854100"/>
          <a:ext cx="973931" cy="7620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85725</xdr:rowOff>
    </xdr:to>
    <xdr:sp macro="" textlink="">
      <xdr:nvSpPr>
        <xdr:cNvPr id="1135" name="Text Box 1"/>
        <xdr:cNvSpPr txBox="1">
          <a:spLocks noChangeArrowheads="1"/>
        </xdr:cNvSpPr>
      </xdr:nvSpPr>
      <xdr:spPr bwMode="auto">
        <a:xfrm>
          <a:off x="0" y="51854100"/>
          <a:ext cx="973931" cy="85725"/>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3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3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3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3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4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4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4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4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4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4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4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4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4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4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5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5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5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5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5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5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5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5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5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5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6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6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6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6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6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6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6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6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6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6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7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7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7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7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7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7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7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7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7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7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8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8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8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8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8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8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8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8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8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8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9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119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87</xdr:row>
      <xdr:rowOff>85725</xdr:rowOff>
    </xdr:to>
    <xdr:sp macro="" textlink="">
      <xdr:nvSpPr>
        <xdr:cNvPr id="1192" name="Text Box 1"/>
        <xdr:cNvSpPr txBox="1">
          <a:spLocks noChangeArrowheads="1"/>
        </xdr:cNvSpPr>
      </xdr:nvSpPr>
      <xdr:spPr bwMode="auto">
        <a:xfrm>
          <a:off x="0" y="60293250"/>
          <a:ext cx="973931" cy="85725"/>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19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19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19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19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19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19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19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0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0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0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0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0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0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0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0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0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0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1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1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1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1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1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1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1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1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1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1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2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2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2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2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2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2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2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2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2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2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3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3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3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3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3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3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3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3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3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3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4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4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4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4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4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4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4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4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4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4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5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87</xdr:row>
      <xdr:rowOff>76200</xdr:rowOff>
    </xdr:to>
    <xdr:sp macro="" textlink="">
      <xdr:nvSpPr>
        <xdr:cNvPr id="1251" name="Text Box 1"/>
        <xdr:cNvSpPr txBox="1">
          <a:spLocks noChangeArrowheads="1"/>
        </xdr:cNvSpPr>
      </xdr:nvSpPr>
      <xdr:spPr bwMode="auto">
        <a:xfrm>
          <a:off x="0" y="60293250"/>
          <a:ext cx="973931" cy="7620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87</xdr:row>
      <xdr:rowOff>85725</xdr:rowOff>
    </xdr:to>
    <xdr:sp macro="" textlink="">
      <xdr:nvSpPr>
        <xdr:cNvPr id="1252" name="Text Box 1"/>
        <xdr:cNvSpPr txBox="1">
          <a:spLocks noChangeArrowheads="1"/>
        </xdr:cNvSpPr>
      </xdr:nvSpPr>
      <xdr:spPr bwMode="auto">
        <a:xfrm>
          <a:off x="0" y="60293250"/>
          <a:ext cx="973931" cy="85725"/>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5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5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5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5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5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5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5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6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6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6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6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6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6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6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6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6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6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7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7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7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7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7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7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7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7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7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7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8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8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8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8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8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8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8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8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8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8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9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9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9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9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9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9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9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9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9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29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30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30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30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30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30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30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30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30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130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38100</xdr:rowOff>
    </xdr:from>
    <xdr:to>
      <xdr:col>1</xdr:col>
      <xdr:colOff>589467</xdr:colOff>
      <xdr:row>88</xdr:row>
      <xdr:rowOff>43294</xdr:rowOff>
    </xdr:to>
    <xdr:sp macro="" textlink="">
      <xdr:nvSpPr>
        <xdr:cNvPr id="1309" name="Text Box 1"/>
        <xdr:cNvSpPr txBox="1">
          <a:spLocks noChangeArrowheads="1"/>
        </xdr:cNvSpPr>
      </xdr:nvSpPr>
      <xdr:spPr bwMode="auto">
        <a:xfrm>
          <a:off x="0" y="603313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82</xdr:row>
      <xdr:rowOff>85725</xdr:rowOff>
    </xdr:to>
    <xdr:sp macro="" textlink="">
      <xdr:nvSpPr>
        <xdr:cNvPr id="1310" name="Text Box 1"/>
        <xdr:cNvSpPr txBox="1">
          <a:spLocks noChangeArrowheads="1"/>
        </xdr:cNvSpPr>
      </xdr:nvSpPr>
      <xdr:spPr bwMode="auto">
        <a:xfrm>
          <a:off x="0" y="49968150"/>
          <a:ext cx="973931" cy="85725"/>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1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1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1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1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1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1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1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1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1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2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2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2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2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2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2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2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2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2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2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3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3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3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3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3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3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3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3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3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3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4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4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4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4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4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4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4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4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4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4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5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5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5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5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5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5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5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5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5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5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6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6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6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6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6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6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6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6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6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82</xdr:row>
      <xdr:rowOff>76200</xdr:rowOff>
    </xdr:to>
    <xdr:sp macro="" textlink="">
      <xdr:nvSpPr>
        <xdr:cNvPr id="1369" name="Text Box 1"/>
        <xdr:cNvSpPr txBox="1">
          <a:spLocks noChangeArrowheads="1"/>
        </xdr:cNvSpPr>
      </xdr:nvSpPr>
      <xdr:spPr bwMode="auto">
        <a:xfrm>
          <a:off x="0" y="49968150"/>
          <a:ext cx="973931" cy="7620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82</xdr:row>
      <xdr:rowOff>85725</xdr:rowOff>
    </xdr:to>
    <xdr:sp macro="" textlink="">
      <xdr:nvSpPr>
        <xdr:cNvPr id="1370" name="Text Box 1"/>
        <xdr:cNvSpPr txBox="1">
          <a:spLocks noChangeArrowheads="1"/>
        </xdr:cNvSpPr>
      </xdr:nvSpPr>
      <xdr:spPr bwMode="auto">
        <a:xfrm>
          <a:off x="0" y="49968150"/>
          <a:ext cx="973931" cy="85725"/>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7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7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7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7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7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7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7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7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7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8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8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8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8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8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8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8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8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8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8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9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9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9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9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9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9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9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9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9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39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0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0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0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0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0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0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0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0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0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0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1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1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1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1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1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1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1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17"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18"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19"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20"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21"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22"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23"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24"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25"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0</xdr:rowOff>
    </xdr:from>
    <xdr:to>
      <xdr:col>1</xdr:col>
      <xdr:colOff>589467</xdr:colOff>
      <xdr:row>83</xdr:row>
      <xdr:rowOff>9526</xdr:rowOff>
    </xdr:to>
    <xdr:sp macro="" textlink="">
      <xdr:nvSpPr>
        <xdr:cNvPr id="1426" name="Text Box 1"/>
        <xdr:cNvSpPr txBox="1">
          <a:spLocks noChangeArrowheads="1"/>
        </xdr:cNvSpPr>
      </xdr:nvSpPr>
      <xdr:spPr bwMode="auto">
        <a:xfrm>
          <a:off x="0" y="49968150"/>
          <a:ext cx="973931" cy="171450"/>
        </a:xfrm>
        <a:prstGeom prst="rect">
          <a:avLst/>
        </a:prstGeom>
        <a:noFill/>
        <a:ln w="9525">
          <a:noFill/>
          <a:miter lim="800000"/>
          <a:headEnd/>
          <a:tailEnd/>
        </a:ln>
      </xdr:spPr>
    </xdr:sp>
    <xdr:clientData/>
  </xdr:twoCellAnchor>
  <xdr:twoCellAnchor editAs="oneCell">
    <xdr:from>
      <xdr:col>0</xdr:col>
      <xdr:colOff>0</xdr:colOff>
      <xdr:row>82</xdr:row>
      <xdr:rowOff>38100</xdr:rowOff>
    </xdr:from>
    <xdr:to>
      <xdr:col>1</xdr:col>
      <xdr:colOff>589467</xdr:colOff>
      <xdr:row>83</xdr:row>
      <xdr:rowOff>47626</xdr:rowOff>
    </xdr:to>
    <xdr:sp macro="" textlink="">
      <xdr:nvSpPr>
        <xdr:cNvPr id="1427" name="Text Box 1"/>
        <xdr:cNvSpPr txBox="1">
          <a:spLocks noChangeArrowheads="1"/>
        </xdr:cNvSpPr>
      </xdr:nvSpPr>
      <xdr:spPr bwMode="auto">
        <a:xfrm>
          <a:off x="0" y="500062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85</xdr:row>
      <xdr:rowOff>85725</xdr:rowOff>
    </xdr:to>
    <xdr:sp macro="" textlink="">
      <xdr:nvSpPr>
        <xdr:cNvPr id="1428" name="Text Box 1"/>
        <xdr:cNvSpPr txBox="1">
          <a:spLocks noChangeArrowheads="1"/>
        </xdr:cNvSpPr>
      </xdr:nvSpPr>
      <xdr:spPr bwMode="auto">
        <a:xfrm>
          <a:off x="0" y="54806850"/>
          <a:ext cx="973931" cy="85725"/>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2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3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3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3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3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3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3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3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3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3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3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4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4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4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4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4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4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4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4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4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4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5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5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5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5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5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5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5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5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5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5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6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6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6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6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6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6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6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6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6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6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7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7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7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7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7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7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7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7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7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7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8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8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8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8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8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8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8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85</xdr:row>
      <xdr:rowOff>76200</xdr:rowOff>
    </xdr:to>
    <xdr:sp macro="" textlink="">
      <xdr:nvSpPr>
        <xdr:cNvPr id="1487" name="Text Box 1"/>
        <xdr:cNvSpPr txBox="1">
          <a:spLocks noChangeArrowheads="1"/>
        </xdr:cNvSpPr>
      </xdr:nvSpPr>
      <xdr:spPr bwMode="auto">
        <a:xfrm>
          <a:off x="0" y="54806850"/>
          <a:ext cx="973931" cy="7620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85</xdr:row>
      <xdr:rowOff>85725</xdr:rowOff>
    </xdr:to>
    <xdr:sp macro="" textlink="">
      <xdr:nvSpPr>
        <xdr:cNvPr id="1488" name="Text Box 1"/>
        <xdr:cNvSpPr txBox="1">
          <a:spLocks noChangeArrowheads="1"/>
        </xdr:cNvSpPr>
      </xdr:nvSpPr>
      <xdr:spPr bwMode="auto">
        <a:xfrm>
          <a:off x="0" y="54806850"/>
          <a:ext cx="973931" cy="85725"/>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8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9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9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9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9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9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9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9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9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9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49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0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0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0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0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0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0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0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0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0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0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1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1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1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1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1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1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1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1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1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1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2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2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2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2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2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2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2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2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2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2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3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3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3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3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3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35"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36"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37"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38"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39"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40"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41"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42"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43"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0</xdr:rowOff>
    </xdr:from>
    <xdr:to>
      <xdr:col>1</xdr:col>
      <xdr:colOff>589467</xdr:colOff>
      <xdr:row>86</xdr:row>
      <xdr:rowOff>9526</xdr:rowOff>
    </xdr:to>
    <xdr:sp macro="" textlink="">
      <xdr:nvSpPr>
        <xdr:cNvPr id="1544" name="Text Box 1"/>
        <xdr:cNvSpPr txBox="1">
          <a:spLocks noChangeArrowheads="1"/>
        </xdr:cNvSpPr>
      </xdr:nvSpPr>
      <xdr:spPr bwMode="auto">
        <a:xfrm>
          <a:off x="0" y="54806850"/>
          <a:ext cx="973931" cy="171450"/>
        </a:xfrm>
        <a:prstGeom prst="rect">
          <a:avLst/>
        </a:prstGeom>
        <a:noFill/>
        <a:ln w="9525">
          <a:noFill/>
          <a:miter lim="800000"/>
          <a:headEnd/>
          <a:tailEnd/>
        </a:ln>
      </xdr:spPr>
    </xdr:sp>
    <xdr:clientData/>
  </xdr:twoCellAnchor>
  <xdr:twoCellAnchor editAs="oneCell">
    <xdr:from>
      <xdr:col>0</xdr:col>
      <xdr:colOff>0</xdr:colOff>
      <xdr:row>85</xdr:row>
      <xdr:rowOff>38100</xdr:rowOff>
    </xdr:from>
    <xdr:to>
      <xdr:col>1</xdr:col>
      <xdr:colOff>589467</xdr:colOff>
      <xdr:row>86</xdr:row>
      <xdr:rowOff>47626</xdr:rowOff>
    </xdr:to>
    <xdr:sp macro="" textlink="">
      <xdr:nvSpPr>
        <xdr:cNvPr id="1545" name="Text Box 1"/>
        <xdr:cNvSpPr txBox="1">
          <a:spLocks noChangeArrowheads="1"/>
        </xdr:cNvSpPr>
      </xdr:nvSpPr>
      <xdr:spPr bwMode="auto">
        <a:xfrm>
          <a:off x="0" y="54844950"/>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85725</xdr:rowOff>
    </xdr:to>
    <xdr:sp macro="" textlink="">
      <xdr:nvSpPr>
        <xdr:cNvPr id="1546" name="Text Box 1"/>
        <xdr:cNvSpPr txBox="1">
          <a:spLocks noChangeArrowheads="1"/>
        </xdr:cNvSpPr>
      </xdr:nvSpPr>
      <xdr:spPr bwMode="auto">
        <a:xfrm>
          <a:off x="0" y="63731775"/>
          <a:ext cx="973931" cy="85725"/>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4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4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4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5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5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5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5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5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5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5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5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5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5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6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6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6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6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6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6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6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6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6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6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7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7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7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7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7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7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7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7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7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7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8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8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8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8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8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8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8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8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8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8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9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9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9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9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9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9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9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9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9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59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0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0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0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0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0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76200</xdr:rowOff>
    </xdr:to>
    <xdr:sp macro="" textlink="">
      <xdr:nvSpPr>
        <xdr:cNvPr id="1605" name="Text Box 1"/>
        <xdr:cNvSpPr txBox="1">
          <a:spLocks noChangeArrowheads="1"/>
        </xdr:cNvSpPr>
      </xdr:nvSpPr>
      <xdr:spPr bwMode="auto">
        <a:xfrm>
          <a:off x="0" y="63731775"/>
          <a:ext cx="973931" cy="7620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85725</xdr:rowOff>
    </xdr:to>
    <xdr:sp macro="" textlink="">
      <xdr:nvSpPr>
        <xdr:cNvPr id="1606" name="Text Box 1"/>
        <xdr:cNvSpPr txBox="1">
          <a:spLocks noChangeArrowheads="1"/>
        </xdr:cNvSpPr>
      </xdr:nvSpPr>
      <xdr:spPr bwMode="auto">
        <a:xfrm>
          <a:off x="0" y="63731775"/>
          <a:ext cx="973931" cy="85725"/>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0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0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0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1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1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1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1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1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1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1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1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1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1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2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2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2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2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2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2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2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2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2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2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3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3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3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3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3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3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3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3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3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3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4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4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4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4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4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4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4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4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4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4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5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5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5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53"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54"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55"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56"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57"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58"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59"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60"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61"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0</xdr:rowOff>
    </xdr:from>
    <xdr:to>
      <xdr:col>1</xdr:col>
      <xdr:colOff>589467</xdr:colOff>
      <xdr:row>90</xdr:row>
      <xdr:rowOff>174048</xdr:rowOff>
    </xdr:to>
    <xdr:sp macro="" textlink="">
      <xdr:nvSpPr>
        <xdr:cNvPr id="1662" name="Text Box 1"/>
        <xdr:cNvSpPr txBox="1">
          <a:spLocks noChangeArrowheads="1"/>
        </xdr:cNvSpPr>
      </xdr:nvSpPr>
      <xdr:spPr bwMode="auto">
        <a:xfrm>
          <a:off x="0" y="63731775"/>
          <a:ext cx="973931" cy="171450"/>
        </a:xfrm>
        <a:prstGeom prst="rect">
          <a:avLst/>
        </a:prstGeom>
        <a:noFill/>
        <a:ln w="9525">
          <a:noFill/>
          <a:miter lim="800000"/>
          <a:headEnd/>
          <a:tailEnd/>
        </a:ln>
      </xdr:spPr>
    </xdr:sp>
    <xdr:clientData/>
  </xdr:twoCellAnchor>
  <xdr:twoCellAnchor editAs="oneCell">
    <xdr:from>
      <xdr:col>0</xdr:col>
      <xdr:colOff>0</xdr:colOff>
      <xdr:row>90</xdr:row>
      <xdr:rowOff>38100</xdr:rowOff>
    </xdr:from>
    <xdr:to>
      <xdr:col>1</xdr:col>
      <xdr:colOff>589467</xdr:colOff>
      <xdr:row>90</xdr:row>
      <xdr:rowOff>212148</xdr:rowOff>
    </xdr:to>
    <xdr:sp macro="" textlink="">
      <xdr:nvSpPr>
        <xdr:cNvPr id="1663" name="Text Box 1"/>
        <xdr:cNvSpPr txBox="1">
          <a:spLocks noChangeArrowheads="1"/>
        </xdr:cNvSpPr>
      </xdr:nvSpPr>
      <xdr:spPr bwMode="auto">
        <a:xfrm>
          <a:off x="0" y="63769875"/>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93</xdr:row>
      <xdr:rowOff>85725</xdr:rowOff>
    </xdr:to>
    <xdr:sp macro="" textlink="">
      <xdr:nvSpPr>
        <xdr:cNvPr id="1664" name="Text Box 1"/>
        <xdr:cNvSpPr txBox="1">
          <a:spLocks noChangeArrowheads="1"/>
        </xdr:cNvSpPr>
      </xdr:nvSpPr>
      <xdr:spPr bwMode="auto">
        <a:xfrm>
          <a:off x="0" y="74752200"/>
          <a:ext cx="973931" cy="85725"/>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6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6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6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6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6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7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7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7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7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7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7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7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7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7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7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8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8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8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8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8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8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8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8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8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8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9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9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9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9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9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9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9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9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9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69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0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0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0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0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0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0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0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0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0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0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1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1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1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1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1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1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1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1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1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1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2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2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2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93</xdr:row>
      <xdr:rowOff>76200</xdr:rowOff>
    </xdr:to>
    <xdr:sp macro="" textlink="">
      <xdr:nvSpPr>
        <xdr:cNvPr id="1723" name="Text Box 1"/>
        <xdr:cNvSpPr txBox="1">
          <a:spLocks noChangeArrowheads="1"/>
        </xdr:cNvSpPr>
      </xdr:nvSpPr>
      <xdr:spPr bwMode="auto">
        <a:xfrm>
          <a:off x="0" y="74752200"/>
          <a:ext cx="973931" cy="7620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93</xdr:row>
      <xdr:rowOff>85725</xdr:rowOff>
    </xdr:to>
    <xdr:sp macro="" textlink="">
      <xdr:nvSpPr>
        <xdr:cNvPr id="1724" name="Text Box 1"/>
        <xdr:cNvSpPr txBox="1">
          <a:spLocks noChangeArrowheads="1"/>
        </xdr:cNvSpPr>
      </xdr:nvSpPr>
      <xdr:spPr bwMode="auto">
        <a:xfrm>
          <a:off x="0" y="74752200"/>
          <a:ext cx="973931" cy="85725"/>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2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2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2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2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2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3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3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3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3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3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3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3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3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3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3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4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4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4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4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4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4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4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4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4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4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5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5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5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5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5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5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5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5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5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5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6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6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6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6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6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6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6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6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6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6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7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7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7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7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7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7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7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7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7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7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178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38100</xdr:rowOff>
    </xdr:from>
    <xdr:to>
      <xdr:col>1</xdr:col>
      <xdr:colOff>589467</xdr:colOff>
      <xdr:row>94</xdr:row>
      <xdr:rowOff>47625</xdr:rowOff>
    </xdr:to>
    <xdr:sp macro="" textlink="">
      <xdr:nvSpPr>
        <xdr:cNvPr id="1781" name="Text Box 1"/>
        <xdr:cNvSpPr txBox="1">
          <a:spLocks noChangeArrowheads="1"/>
        </xdr:cNvSpPr>
      </xdr:nvSpPr>
      <xdr:spPr bwMode="auto">
        <a:xfrm>
          <a:off x="0" y="747903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96</xdr:row>
      <xdr:rowOff>85725</xdr:rowOff>
    </xdr:to>
    <xdr:sp macro="" textlink="">
      <xdr:nvSpPr>
        <xdr:cNvPr id="1782" name="Text Box 1"/>
        <xdr:cNvSpPr txBox="1">
          <a:spLocks noChangeArrowheads="1"/>
        </xdr:cNvSpPr>
      </xdr:nvSpPr>
      <xdr:spPr bwMode="auto">
        <a:xfrm>
          <a:off x="0" y="84810600"/>
          <a:ext cx="973931" cy="85725"/>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8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8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8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8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8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8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8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9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9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9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9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9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9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9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9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9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79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0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0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0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0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0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0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0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0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0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0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1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1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1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1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1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1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1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1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1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1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2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2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2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2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2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2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2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2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2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2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3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3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3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3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3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3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3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3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3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3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4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96</xdr:row>
      <xdr:rowOff>76200</xdr:rowOff>
    </xdr:to>
    <xdr:sp macro="" textlink="">
      <xdr:nvSpPr>
        <xdr:cNvPr id="1841" name="Text Box 1"/>
        <xdr:cNvSpPr txBox="1">
          <a:spLocks noChangeArrowheads="1"/>
        </xdr:cNvSpPr>
      </xdr:nvSpPr>
      <xdr:spPr bwMode="auto">
        <a:xfrm>
          <a:off x="0" y="84810600"/>
          <a:ext cx="973931" cy="7620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96</xdr:row>
      <xdr:rowOff>85725</xdr:rowOff>
    </xdr:to>
    <xdr:sp macro="" textlink="">
      <xdr:nvSpPr>
        <xdr:cNvPr id="1842" name="Text Box 1"/>
        <xdr:cNvSpPr txBox="1">
          <a:spLocks noChangeArrowheads="1"/>
        </xdr:cNvSpPr>
      </xdr:nvSpPr>
      <xdr:spPr bwMode="auto">
        <a:xfrm>
          <a:off x="0" y="84810600"/>
          <a:ext cx="973931" cy="85725"/>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4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4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4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4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4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4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4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5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5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5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5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5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5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5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5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5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5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6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6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6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6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6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6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6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6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6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6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7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7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7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7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7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7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7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7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7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7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8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8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8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8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8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8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8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8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8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89"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90"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91"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92"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93"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94"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95"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96"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97"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0</xdr:rowOff>
    </xdr:from>
    <xdr:to>
      <xdr:col>1</xdr:col>
      <xdr:colOff>589467</xdr:colOff>
      <xdr:row>97</xdr:row>
      <xdr:rowOff>1923181</xdr:rowOff>
    </xdr:to>
    <xdr:sp macro="" textlink="">
      <xdr:nvSpPr>
        <xdr:cNvPr id="1898" name="Text Box 1"/>
        <xdr:cNvSpPr txBox="1">
          <a:spLocks noChangeArrowheads="1"/>
        </xdr:cNvSpPr>
      </xdr:nvSpPr>
      <xdr:spPr bwMode="auto">
        <a:xfrm>
          <a:off x="0" y="84810600"/>
          <a:ext cx="973931" cy="171450"/>
        </a:xfrm>
        <a:prstGeom prst="rect">
          <a:avLst/>
        </a:prstGeom>
        <a:noFill/>
        <a:ln w="9525">
          <a:noFill/>
          <a:miter lim="800000"/>
          <a:headEnd/>
          <a:tailEnd/>
        </a:ln>
      </xdr:spPr>
    </xdr:sp>
    <xdr:clientData/>
  </xdr:twoCellAnchor>
  <xdr:twoCellAnchor editAs="oneCell">
    <xdr:from>
      <xdr:col>0</xdr:col>
      <xdr:colOff>0</xdr:colOff>
      <xdr:row>96</xdr:row>
      <xdr:rowOff>38100</xdr:rowOff>
    </xdr:from>
    <xdr:to>
      <xdr:col>1</xdr:col>
      <xdr:colOff>589467</xdr:colOff>
      <xdr:row>97</xdr:row>
      <xdr:rowOff>1961281</xdr:rowOff>
    </xdr:to>
    <xdr:sp macro="" textlink="">
      <xdr:nvSpPr>
        <xdr:cNvPr id="1899" name="Text Box 1"/>
        <xdr:cNvSpPr txBox="1">
          <a:spLocks noChangeArrowheads="1"/>
        </xdr:cNvSpPr>
      </xdr:nvSpPr>
      <xdr:spPr bwMode="auto">
        <a:xfrm>
          <a:off x="0" y="8484870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85725</xdr:rowOff>
    </xdr:to>
    <xdr:sp macro="" textlink="">
      <xdr:nvSpPr>
        <xdr:cNvPr id="1900" name="Text Box 1"/>
        <xdr:cNvSpPr txBox="1">
          <a:spLocks noChangeArrowheads="1"/>
        </xdr:cNvSpPr>
      </xdr:nvSpPr>
      <xdr:spPr bwMode="auto">
        <a:xfrm>
          <a:off x="0" y="97326450"/>
          <a:ext cx="973931" cy="85725"/>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0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0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0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0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0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0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0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0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0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1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1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1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1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1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1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1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1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1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1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2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2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2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2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2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2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2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2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2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2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3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3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3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3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3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3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3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3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3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3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4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4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4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4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4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4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4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4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4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4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5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5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5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5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5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5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5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5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5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76200</xdr:rowOff>
    </xdr:to>
    <xdr:sp macro="" textlink="">
      <xdr:nvSpPr>
        <xdr:cNvPr id="1959" name="Text Box 1"/>
        <xdr:cNvSpPr txBox="1">
          <a:spLocks noChangeArrowheads="1"/>
        </xdr:cNvSpPr>
      </xdr:nvSpPr>
      <xdr:spPr bwMode="auto">
        <a:xfrm>
          <a:off x="0" y="97326450"/>
          <a:ext cx="973931" cy="7620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85725</xdr:rowOff>
    </xdr:to>
    <xdr:sp macro="" textlink="">
      <xdr:nvSpPr>
        <xdr:cNvPr id="1960" name="Text Box 1"/>
        <xdr:cNvSpPr txBox="1">
          <a:spLocks noChangeArrowheads="1"/>
        </xdr:cNvSpPr>
      </xdr:nvSpPr>
      <xdr:spPr bwMode="auto">
        <a:xfrm>
          <a:off x="0" y="97326450"/>
          <a:ext cx="973931" cy="85725"/>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6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6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6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6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6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6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6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6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6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7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7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7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7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7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7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7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7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7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7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8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8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8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8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8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8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8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8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8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8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9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9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9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9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9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9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9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9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9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199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0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0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0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0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0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0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0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07"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08"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09"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10"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11"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12"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13"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14"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15"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0</xdr:rowOff>
    </xdr:from>
    <xdr:to>
      <xdr:col>1</xdr:col>
      <xdr:colOff>589467</xdr:colOff>
      <xdr:row>99</xdr:row>
      <xdr:rowOff>3663664</xdr:rowOff>
    </xdr:to>
    <xdr:sp macro="" textlink="">
      <xdr:nvSpPr>
        <xdr:cNvPr id="2016" name="Text Box 1"/>
        <xdr:cNvSpPr txBox="1">
          <a:spLocks noChangeArrowheads="1"/>
        </xdr:cNvSpPr>
      </xdr:nvSpPr>
      <xdr:spPr bwMode="auto">
        <a:xfrm>
          <a:off x="0" y="97326450"/>
          <a:ext cx="973931" cy="171450"/>
        </a:xfrm>
        <a:prstGeom prst="rect">
          <a:avLst/>
        </a:prstGeom>
        <a:noFill/>
        <a:ln w="9525">
          <a:noFill/>
          <a:miter lim="800000"/>
          <a:headEnd/>
          <a:tailEnd/>
        </a:ln>
      </xdr:spPr>
    </xdr:sp>
    <xdr:clientData/>
  </xdr:twoCellAnchor>
  <xdr:twoCellAnchor editAs="oneCell">
    <xdr:from>
      <xdr:col>0</xdr:col>
      <xdr:colOff>0</xdr:colOff>
      <xdr:row>99</xdr:row>
      <xdr:rowOff>12123</xdr:rowOff>
    </xdr:from>
    <xdr:to>
      <xdr:col>1</xdr:col>
      <xdr:colOff>589467</xdr:colOff>
      <xdr:row>99</xdr:row>
      <xdr:rowOff>3675787</xdr:rowOff>
    </xdr:to>
    <xdr:sp macro="" textlink="">
      <xdr:nvSpPr>
        <xdr:cNvPr id="2017" name="Text Box 1"/>
        <xdr:cNvSpPr txBox="1">
          <a:spLocks noChangeArrowheads="1"/>
        </xdr:cNvSpPr>
      </xdr:nvSpPr>
      <xdr:spPr bwMode="auto">
        <a:xfrm>
          <a:off x="0" y="127136237"/>
          <a:ext cx="970467" cy="3663662"/>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102</xdr:row>
      <xdr:rowOff>85725</xdr:rowOff>
    </xdr:to>
    <xdr:sp macro="" textlink="">
      <xdr:nvSpPr>
        <xdr:cNvPr id="2018" name="Text Box 1"/>
        <xdr:cNvSpPr txBox="1">
          <a:spLocks noChangeArrowheads="1"/>
        </xdr:cNvSpPr>
      </xdr:nvSpPr>
      <xdr:spPr bwMode="auto">
        <a:xfrm>
          <a:off x="0" y="110289975"/>
          <a:ext cx="973931" cy="85725"/>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1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2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2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2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2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2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2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2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2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2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2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3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3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3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3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3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3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3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3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3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3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4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4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4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4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4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4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4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4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4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4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5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5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5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5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5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5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5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5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5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5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6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6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6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6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6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6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6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6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6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6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7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7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7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7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7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7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7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102</xdr:row>
      <xdr:rowOff>76200</xdr:rowOff>
    </xdr:to>
    <xdr:sp macro="" textlink="">
      <xdr:nvSpPr>
        <xdr:cNvPr id="2077" name="Text Box 1"/>
        <xdr:cNvSpPr txBox="1">
          <a:spLocks noChangeArrowheads="1"/>
        </xdr:cNvSpPr>
      </xdr:nvSpPr>
      <xdr:spPr bwMode="auto">
        <a:xfrm>
          <a:off x="0" y="110289975"/>
          <a:ext cx="973931" cy="7620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102</xdr:row>
      <xdr:rowOff>85725</xdr:rowOff>
    </xdr:to>
    <xdr:sp macro="" textlink="">
      <xdr:nvSpPr>
        <xdr:cNvPr id="2078" name="Text Box 1"/>
        <xdr:cNvSpPr txBox="1">
          <a:spLocks noChangeArrowheads="1"/>
        </xdr:cNvSpPr>
      </xdr:nvSpPr>
      <xdr:spPr bwMode="auto">
        <a:xfrm>
          <a:off x="0" y="110289975"/>
          <a:ext cx="973931" cy="85725"/>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7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8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8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8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8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8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8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8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8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8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8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9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9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9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9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9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9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9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9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9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09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0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0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0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0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0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0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0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0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0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0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1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1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1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1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1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1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1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1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1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1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2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2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2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2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2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25"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26"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27"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28"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29"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30"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31"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32"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33"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0</xdr:rowOff>
    </xdr:from>
    <xdr:to>
      <xdr:col>1</xdr:col>
      <xdr:colOff>589467</xdr:colOff>
      <xdr:row>103</xdr:row>
      <xdr:rowOff>9532</xdr:rowOff>
    </xdr:to>
    <xdr:sp macro="" textlink="">
      <xdr:nvSpPr>
        <xdr:cNvPr id="2134" name="Text Box 1"/>
        <xdr:cNvSpPr txBox="1">
          <a:spLocks noChangeArrowheads="1"/>
        </xdr:cNvSpPr>
      </xdr:nvSpPr>
      <xdr:spPr bwMode="auto">
        <a:xfrm>
          <a:off x="0" y="110289975"/>
          <a:ext cx="973931" cy="171450"/>
        </a:xfrm>
        <a:prstGeom prst="rect">
          <a:avLst/>
        </a:prstGeom>
        <a:noFill/>
        <a:ln w="9525">
          <a:noFill/>
          <a:miter lim="800000"/>
          <a:headEnd/>
          <a:tailEnd/>
        </a:ln>
      </xdr:spPr>
    </xdr:sp>
    <xdr:clientData/>
  </xdr:twoCellAnchor>
  <xdr:twoCellAnchor editAs="oneCell">
    <xdr:from>
      <xdr:col>0</xdr:col>
      <xdr:colOff>0</xdr:colOff>
      <xdr:row>102</xdr:row>
      <xdr:rowOff>38100</xdr:rowOff>
    </xdr:from>
    <xdr:to>
      <xdr:col>1</xdr:col>
      <xdr:colOff>589467</xdr:colOff>
      <xdr:row>103</xdr:row>
      <xdr:rowOff>47632</xdr:rowOff>
    </xdr:to>
    <xdr:sp macro="" textlink="">
      <xdr:nvSpPr>
        <xdr:cNvPr id="2135" name="Text Box 1"/>
        <xdr:cNvSpPr txBox="1">
          <a:spLocks noChangeArrowheads="1"/>
        </xdr:cNvSpPr>
      </xdr:nvSpPr>
      <xdr:spPr bwMode="auto">
        <a:xfrm>
          <a:off x="0" y="11032807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85725</xdr:rowOff>
    </xdr:to>
    <xdr:sp macro="" textlink="">
      <xdr:nvSpPr>
        <xdr:cNvPr id="2136" name="Text Box 1"/>
        <xdr:cNvSpPr txBox="1">
          <a:spLocks noChangeArrowheads="1"/>
        </xdr:cNvSpPr>
      </xdr:nvSpPr>
      <xdr:spPr bwMode="auto">
        <a:xfrm>
          <a:off x="0" y="119757825"/>
          <a:ext cx="973931" cy="85725"/>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3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3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3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4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4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4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4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4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4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4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4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4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4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5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5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5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5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5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5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5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5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5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5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6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6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6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6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6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6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6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6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6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6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7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7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7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7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7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7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7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7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7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7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8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8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8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8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8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8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8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8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8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8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9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9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9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9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9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76200</xdr:rowOff>
    </xdr:to>
    <xdr:sp macro="" textlink="">
      <xdr:nvSpPr>
        <xdr:cNvPr id="2195" name="Text Box 1"/>
        <xdr:cNvSpPr txBox="1">
          <a:spLocks noChangeArrowheads="1"/>
        </xdr:cNvSpPr>
      </xdr:nvSpPr>
      <xdr:spPr bwMode="auto">
        <a:xfrm>
          <a:off x="0" y="119757825"/>
          <a:ext cx="973931" cy="7620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85725</xdr:rowOff>
    </xdr:to>
    <xdr:sp macro="" textlink="">
      <xdr:nvSpPr>
        <xdr:cNvPr id="2196" name="Text Box 1"/>
        <xdr:cNvSpPr txBox="1">
          <a:spLocks noChangeArrowheads="1"/>
        </xdr:cNvSpPr>
      </xdr:nvSpPr>
      <xdr:spPr bwMode="auto">
        <a:xfrm>
          <a:off x="0" y="119757825"/>
          <a:ext cx="973931" cy="85725"/>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9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9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19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0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0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0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0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0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0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0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0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0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0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1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1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1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1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1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1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1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1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1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1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2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2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2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2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2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2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2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2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2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2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3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3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3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3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3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3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3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3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3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3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4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4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4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4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4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4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4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4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4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4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5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5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225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38100</xdr:rowOff>
    </xdr:from>
    <xdr:to>
      <xdr:col>1</xdr:col>
      <xdr:colOff>589467</xdr:colOff>
      <xdr:row>106</xdr:row>
      <xdr:rowOff>30314</xdr:rowOff>
    </xdr:to>
    <xdr:sp macro="" textlink="">
      <xdr:nvSpPr>
        <xdr:cNvPr id="2253" name="Text Box 1"/>
        <xdr:cNvSpPr txBox="1">
          <a:spLocks noChangeArrowheads="1"/>
        </xdr:cNvSpPr>
      </xdr:nvSpPr>
      <xdr:spPr bwMode="auto">
        <a:xfrm>
          <a:off x="0" y="1197959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108</xdr:row>
      <xdr:rowOff>85725</xdr:rowOff>
    </xdr:to>
    <xdr:sp macro="" textlink="">
      <xdr:nvSpPr>
        <xdr:cNvPr id="2254" name="Text Box 1"/>
        <xdr:cNvSpPr txBox="1">
          <a:spLocks noChangeArrowheads="1"/>
        </xdr:cNvSpPr>
      </xdr:nvSpPr>
      <xdr:spPr bwMode="auto">
        <a:xfrm>
          <a:off x="0" y="124329825"/>
          <a:ext cx="973931" cy="85725"/>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5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5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5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5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5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6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6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6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6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6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6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6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6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6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6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7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7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7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7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7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7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7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7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7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7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8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8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8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8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8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8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8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8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8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8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9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9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9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9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9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9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9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9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9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29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0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0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0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0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0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0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0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0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0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0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1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1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1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108</xdr:row>
      <xdr:rowOff>76200</xdr:rowOff>
    </xdr:to>
    <xdr:sp macro="" textlink="">
      <xdr:nvSpPr>
        <xdr:cNvPr id="2313" name="Text Box 1"/>
        <xdr:cNvSpPr txBox="1">
          <a:spLocks noChangeArrowheads="1"/>
        </xdr:cNvSpPr>
      </xdr:nvSpPr>
      <xdr:spPr bwMode="auto">
        <a:xfrm>
          <a:off x="0" y="124329825"/>
          <a:ext cx="973931" cy="7620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108</xdr:row>
      <xdr:rowOff>85725</xdr:rowOff>
    </xdr:to>
    <xdr:sp macro="" textlink="">
      <xdr:nvSpPr>
        <xdr:cNvPr id="2314" name="Text Box 1"/>
        <xdr:cNvSpPr txBox="1">
          <a:spLocks noChangeArrowheads="1"/>
        </xdr:cNvSpPr>
      </xdr:nvSpPr>
      <xdr:spPr bwMode="auto">
        <a:xfrm>
          <a:off x="0" y="124329825"/>
          <a:ext cx="973931" cy="85725"/>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1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1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1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1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1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2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2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2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2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2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2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2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2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2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2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3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3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3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3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3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3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3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3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3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3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4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4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4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4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4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4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4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4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4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4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5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5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5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5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5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5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5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5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5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5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6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61"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62"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63"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64"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65"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66"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67"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68"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69"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0</xdr:rowOff>
    </xdr:from>
    <xdr:to>
      <xdr:col>1</xdr:col>
      <xdr:colOff>589467</xdr:colOff>
      <xdr:row>109</xdr:row>
      <xdr:rowOff>9525</xdr:rowOff>
    </xdr:to>
    <xdr:sp macro="" textlink="">
      <xdr:nvSpPr>
        <xdr:cNvPr id="2370" name="Text Box 1"/>
        <xdr:cNvSpPr txBox="1">
          <a:spLocks noChangeArrowheads="1"/>
        </xdr:cNvSpPr>
      </xdr:nvSpPr>
      <xdr:spPr bwMode="auto">
        <a:xfrm>
          <a:off x="0" y="124329825"/>
          <a:ext cx="973931" cy="171450"/>
        </a:xfrm>
        <a:prstGeom prst="rect">
          <a:avLst/>
        </a:prstGeom>
        <a:noFill/>
        <a:ln w="9525">
          <a:noFill/>
          <a:miter lim="800000"/>
          <a:headEnd/>
          <a:tailEnd/>
        </a:ln>
      </xdr:spPr>
    </xdr:sp>
    <xdr:clientData/>
  </xdr:twoCellAnchor>
  <xdr:twoCellAnchor editAs="oneCell">
    <xdr:from>
      <xdr:col>0</xdr:col>
      <xdr:colOff>0</xdr:colOff>
      <xdr:row>108</xdr:row>
      <xdr:rowOff>38100</xdr:rowOff>
    </xdr:from>
    <xdr:to>
      <xdr:col>1</xdr:col>
      <xdr:colOff>589467</xdr:colOff>
      <xdr:row>109</xdr:row>
      <xdr:rowOff>47625</xdr:rowOff>
    </xdr:to>
    <xdr:sp macro="" textlink="">
      <xdr:nvSpPr>
        <xdr:cNvPr id="2371" name="Text Box 1"/>
        <xdr:cNvSpPr txBox="1">
          <a:spLocks noChangeArrowheads="1"/>
        </xdr:cNvSpPr>
      </xdr:nvSpPr>
      <xdr:spPr bwMode="auto">
        <a:xfrm>
          <a:off x="0" y="1243679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111</xdr:row>
      <xdr:rowOff>85725</xdr:rowOff>
    </xdr:to>
    <xdr:sp macro="" textlink="">
      <xdr:nvSpPr>
        <xdr:cNvPr id="2372" name="Text Box 1"/>
        <xdr:cNvSpPr txBox="1">
          <a:spLocks noChangeArrowheads="1"/>
        </xdr:cNvSpPr>
      </xdr:nvSpPr>
      <xdr:spPr bwMode="auto">
        <a:xfrm>
          <a:off x="0" y="137131425"/>
          <a:ext cx="973931" cy="85725"/>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7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7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7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7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7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7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7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8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8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8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8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8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8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8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8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8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8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9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9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9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9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9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9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9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9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9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39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0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0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0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0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0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0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0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0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0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0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1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1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1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1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1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1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1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1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1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1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2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2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2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2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2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2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2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2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2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2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3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111</xdr:row>
      <xdr:rowOff>76200</xdr:rowOff>
    </xdr:to>
    <xdr:sp macro="" textlink="">
      <xdr:nvSpPr>
        <xdr:cNvPr id="2431" name="Text Box 1"/>
        <xdr:cNvSpPr txBox="1">
          <a:spLocks noChangeArrowheads="1"/>
        </xdr:cNvSpPr>
      </xdr:nvSpPr>
      <xdr:spPr bwMode="auto">
        <a:xfrm>
          <a:off x="0" y="137131425"/>
          <a:ext cx="973931" cy="7620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111</xdr:row>
      <xdr:rowOff>85725</xdr:rowOff>
    </xdr:to>
    <xdr:sp macro="" textlink="">
      <xdr:nvSpPr>
        <xdr:cNvPr id="2432" name="Text Box 1"/>
        <xdr:cNvSpPr txBox="1">
          <a:spLocks noChangeArrowheads="1"/>
        </xdr:cNvSpPr>
      </xdr:nvSpPr>
      <xdr:spPr bwMode="auto">
        <a:xfrm>
          <a:off x="0" y="137131425"/>
          <a:ext cx="973931" cy="85725"/>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3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3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3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3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3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3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3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4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4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4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4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4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4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4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4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4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4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5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5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5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5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5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5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5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5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5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5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6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6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6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6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6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6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6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6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6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6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7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7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7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7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7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7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7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7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7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79"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80"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81"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82"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83"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84"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85"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86"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87"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0</xdr:rowOff>
    </xdr:from>
    <xdr:to>
      <xdr:col>1</xdr:col>
      <xdr:colOff>589467</xdr:colOff>
      <xdr:row>112</xdr:row>
      <xdr:rowOff>156730</xdr:rowOff>
    </xdr:to>
    <xdr:sp macro="" textlink="">
      <xdr:nvSpPr>
        <xdr:cNvPr id="2488" name="Text Box 1"/>
        <xdr:cNvSpPr txBox="1">
          <a:spLocks noChangeArrowheads="1"/>
        </xdr:cNvSpPr>
      </xdr:nvSpPr>
      <xdr:spPr bwMode="auto">
        <a:xfrm>
          <a:off x="0" y="137131425"/>
          <a:ext cx="973931" cy="171450"/>
        </a:xfrm>
        <a:prstGeom prst="rect">
          <a:avLst/>
        </a:prstGeom>
        <a:noFill/>
        <a:ln w="9525">
          <a:noFill/>
          <a:miter lim="800000"/>
          <a:headEnd/>
          <a:tailEnd/>
        </a:ln>
      </xdr:spPr>
    </xdr:sp>
    <xdr:clientData/>
  </xdr:twoCellAnchor>
  <xdr:twoCellAnchor editAs="oneCell">
    <xdr:from>
      <xdr:col>0</xdr:col>
      <xdr:colOff>0</xdr:colOff>
      <xdr:row>111</xdr:row>
      <xdr:rowOff>38100</xdr:rowOff>
    </xdr:from>
    <xdr:to>
      <xdr:col>1</xdr:col>
      <xdr:colOff>589467</xdr:colOff>
      <xdr:row>112</xdr:row>
      <xdr:rowOff>194830</xdr:rowOff>
    </xdr:to>
    <xdr:sp macro="" textlink="">
      <xdr:nvSpPr>
        <xdr:cNvPr id="2489" name="Text Box 1"/>
        <xdr:cNvSpPr txBox="1">
          <a:spLocks noChangeArrowheads="1"/>
        </xdr:cNvSpPr>
      </xdr:nvSpPr>
      <xdr:spPr bwMode="auto">
        <a:xfrm>
          <a:off x="0" y="13716952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114</xdr:row>
      <xdr:rowOff>85725</xdr:rowOff>
    </xdr:to>
    <xdr:sp macro="" textlink="">
      <xdr:nvSpPr>
        <xdr:cNvPr id="2490" name="Text Box 1"/>
        <xdr:cNvSpPr txBox="1">
          <a:spLocks noChangeArrowheads="1"/>
        </xdr:cNvSpPr>
      </xdr:nvSpPr>
      <xdr:spPr bwMode="auto">
        <a:xfrm>
          <a:off x="0" y="149647275"/>
          <a:ext cx="973931" cy="85725"/>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49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49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49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49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49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49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49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49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49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0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0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0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0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0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0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0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0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0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0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1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1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1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1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1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1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1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1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1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1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2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2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2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2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2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2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2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2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2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2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3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3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3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3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3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3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3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3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3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3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4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4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4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4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4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4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4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4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4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114</xdr:row>
      <xdr:rowOff>76200</xdr:rowOff>
    </xdr:to>
    <xdr:sp macro="" textlink="">
      <xdr:nvSpPr>
        <xdr:cNvPr id="2549" name="Text Box 1"/>
        <xdr:cNvSpPr txBox="1">
          <a:spLocks noChangeArrowheads="1"/>
        </xdr:cNvSpPr>
      </xdr:nvSpPr>
      <xdr:spPr bwMode="auto">
        <a:xfrm>
          <a:off x="0" y="149647275"/>
          <a:ext cx="973931" cy="7620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114</xdr:row>
      <xdr:rowOff>85725</xdr:rowOff>
    </xdr:to>
    <xdr:sp macro="" textlink="">
      <xdr:nvSpPr>
        <xdr:cNvPr id="2550" name="Text Box 1"/>
        <xdr:cNvSpPr txBox="1">
          <a:spLocks noChangeArrowheads="1"/>
        </xdr:cNvSpPr>
      </xdr:nvSpPr>
      <xdr:spPr bwMode="auto">
        <a:xfrm>
          <a:off x="0" y="149647275"/>
          <a:ext cx="973931" cy="85725"/>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5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5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5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5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5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5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5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5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5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6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6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6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6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6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6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6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6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6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6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7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7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7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7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7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7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7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7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7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7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8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8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8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8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8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8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8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8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8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8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9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9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9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9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9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9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9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97"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98"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599"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600"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601"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602"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603"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604"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605"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0</xdr:rowOff>
    </xdr:from>
    <xdr:to>
      <xdr:col>1</xdr:col>
      <xdr:colOff>589467</xdr:colOff>
      <xdr:row>115</xdr:row>
      <xdr:rowOff>1628769</xdr:rowOff>
    </xdr:to>
    <xdr:sp macro="" textlink="">
      <xdr:nvSpPr>
        <xdr:cNvPr id="2606" name="Text Box 1"/>
        <xdr:cNvSpPr txBox="1">
          <a:spLocks noChangeArrowheads="1"/>
        </xdr:cNvSpPr>
      </xdr:nvSpPr>
      <xdr:spPr bwMode="auto">
        <a:xfrm>
          <a:off x="0" y="149647275"/>
          <a:ext cx="973931" cy="171450"/>
        </a:xfrm>
        <a:prstGeom prst="rect">
          <a:avLst/>
        </a:prstGeom>
        <a:noFill/>
        <a:ln w="9525">
          <a:noFill/>
          <a:miter lim="800000"/>
          <a:headEnd/>
          <a:tailEnd/>
        </a:ln>
      </xdr:spPr>
    </xdr:sp>
    <xdr:clientData/>
  </xdr:twoCellAnchor>
  <xdr:twoCellAnchor editAs="oneCell">
    <xdr:from>
      <xdr:col>0</xdr:col>
      <xdr:colOff>0</xdr:colOff>
      <xdr:row>114</xdr:row>
      <xdr:rowOff>38100</xdr:rowOff>
    </xdr:from>
    <xdr:to>
      <xdr:col>1</xdr:col>
      <xdr:colOff>589467</xdr:colOff>
      <xdr:row>115</xdr:row>
      <xdr:rowOff>1666869</xdr:rowOff>
    </xdr:to>
    <xdr:sp macro="" textlink="">
      <xdr:nvSpPr>
        <xdr:cNvPr id="2607" name="Text Box 1"/>
        <xdr:cNvSpPr txBox="1">
          <a:spLocks noChangeArrowheads="1"/>
        </xdr:cNvSpPr>
      </xdr:nvSpPr>
      <xdr:spPr bwMode="auto">
        <a:xfrm>
          <a:off x="0" y="14968537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117</xdr:row>
      <xdr:rowOff>85725</xdr:rowOff>
    </xdr:to>
    <xdr:sp macro="" textlink="">
      <xdr:nvSpPr>
        <xdr:cNvPr id="2608" name="Text Box 1"/>
        <xdr:cNvSpPr txBox="1">
          <a:spLocks noChangeArrowheads="1"/>
        </xdr:cNvSpPr>
      </xdr:nvSpPr>
      <xdr:spPr bwMode="auto">
        <a:xfrm>
          <a:off x="0" y="163229925"/>
          <a:ext cx="973931" cy="85725"/>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0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1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1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1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1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1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1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1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1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1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1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2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2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2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2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2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2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2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2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2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2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3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3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3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3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3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3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3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3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3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3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4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4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4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4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4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4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4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4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4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4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5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5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5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5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5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5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5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5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5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5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6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6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6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6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6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6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6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117</xdr:row>
      <xdr:rowOff>76200</xdr:rowOff>
    </xdr:to>
    <xdr:sp macro="" textlink="">
      <xdr:nvSpPr>
        <xdr:cNvPr id="2667" name="Text Box 1"/>
        <xdr:cNvSpPr txBox="1">
          <a:spLocks noChangeArrowheads="1"/>
        </xdr:cNvSpPr>
      </xdr:nvSpPr>
      <xdr:spPr bwMode="auto">
        <a:xfrm>
          <a:off x="0" y="163229925"/>
          <a:ext cx="973931" cy="7620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117</xdr:row>
      <xdr:rowOff>85725</xdr:rowOff>
    </xdr:to>
    <xdr:sp macro="" textlink="">
      <xdr:nvSpPr>
        <xdr:cNvPr id="2668" name="Text Box 1"/>
        <xdr:cNvSpPr txBox="1">
          <a:spLocks noChangeArrowheads="1"/>
        </xdr:cNvSpPr>
      </xdr:nvSpPr>
      <xdr:spPr bwMode="auto">
        <a:xfrm>
          <a:off x="0" y="163229925"/>
          <a:ext cx="973931" cy="85725"/>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6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7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7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7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7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7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7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7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7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7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7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8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8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8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8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8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8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8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8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8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8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9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9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9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9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9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9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9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9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9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69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0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0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0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0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0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0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0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0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0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0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1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1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1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1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1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1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1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1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1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1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2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2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2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2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272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38100</xdr:rowOff>
    </xdr:from>
    <xdr:to>
      <xdr:col>1</xdr:col>
      <xdr:colOff>589467</xdr:colOff>
      <xdr:row>118</xdr:row>
      <xdr:rowOff>47637</xdr:rowOff>
    </xdr:to>
    <xdr:sp macro="" textlink="">
      <xdr:nvSpPr>
        <xdr:cNvPr id="2725" name="Text Box 1"/>
        <xdr:cNvSpPr txBox="1">
          <a:spLocks noChangeArrowheads="1"/>
        </xdr:cNvSpPr>
      </xdr:nvSpPr>
      <xdr:spPr bwMode="auto">
        <a:xfrm>
          <a:off x="0" y="1632680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120</xdr:row>
      <xdr:rowOff>85725</xdr:rowOff>
    </xdr:to>
    <xdr:sp macro="" textlink="">
      <xdr:nvSpPr>
        <xdr:cNvPr id="2726" name="Text Box 1"/>
        <xdr:cNvSpPr txBox="1">
          <a:spLocks noChangeArrowheads="1"/>
        </xdr:cNvSpPr>
      </xdr:nvSpPr>
      <xdr:spPr bwMode="auto">
        <a:xfrm>
          <a:off x="0" y="176336325"/>
          <a:ext cx="973931" cy="85725"/>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2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2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2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3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3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3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3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3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3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3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3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3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3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4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4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4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4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4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4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4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4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4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4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5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5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5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5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5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5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5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5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5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5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6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6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6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6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6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6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6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6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6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6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7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7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7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7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7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7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7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7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7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7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8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8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8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8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8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120</xdr:row>
      <xdr:rowOff>76200</xdr:rowOff>
    </xdr:to>
    <xdr:sp macro="" textlink="">
      <xdr:nvSpPr>
        <xdr:cNvPr id="2785" name="Text Box 1"/>
        <xdr:cNvSpPr txBox="1">
          <a:spLocks noChangeArrowheads="1"/>
        </xdr:cNvSpPr>
      </xdr:nvSpPr>
      <xdr:spPr bwMode="auto">
        <a:xfrm>
          <a:off x="0" y="176336325"/>
          <a:ext cx="973931" cy="7620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120</xdr:row>
      <xdr:rowOff>85725</xdr:rowOff>
    </xdr:to>
    <xdr:sp macro="" textlink="">
      <xdr:nvSpPr>
        <xdr:cNvPr id="2786" name="Text Box 1"/>
        <xdr:cNvSpPr txBox="1">
          <a:spLocks noChangeArrowheads="1"/>
        </xdr:cNvSpPr>
      </xdr:nvSpPr>
      <xdr:spPr bwMode="auto">
        <a:xfrm>
          <a:off x="0" y="176336325"/>
          <a:ext cx="973931" cy="85725"/>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8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8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8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9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9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9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9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9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9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9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9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9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79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0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0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0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0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0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0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0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0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0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0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1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1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1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1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1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1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1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1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1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1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2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2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2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2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2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2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2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2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2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2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3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3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3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33"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34"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35"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36"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37"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38"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39"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40"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41"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0</xdr:rowOff>
    </xdr:from>
    <xdr:to>
      <xdr:col>1</xdr:col>
      <xdr:colOff>589467</xdr:colOff>
      <xdr:row>121</xdr:row>
      <xdr:rowOff>9536</xdr:rowOff>
    </xdr:to>
    <xdr:sp macro="" textlink="">
      <xdr:nvSpPr>
        <xdr:cNvPr id="2842" name="Text Box 1"/>
        <xdr:cNvSpPr txBox="1">
          <a:spLocks noChangeArrowheads="1"/>
        </xdr:cNvSpPr>
      </xdr:nvSpPr>
      <xdr:spPr bwMode="auto">
        <a:xfrm>
          <a:off x="0" y="176336325"/>
          <a:ext cx="973931" cy="171450"/>
        </a:xfrm>
        <a:prstGeom prst="rect">
          <a:avLst/>
        </a:prstGeom>
        <a:noFill/>
        <a:ln w="9525">
          <a:noFill/>
          <a:miter lim="800000"/>
          <a:headEnd/>
          <a:tailEnd/>
        </a:ln>
      </xdr:spPr>
    </xdr:sp>
    <xdr:clientData/>
  </xdr:twoCellAnchor>
  <xdr:twoCellAnchor editAs="oneCell">
    <xdr:from>
      <xdr:col>0</xdr:col>
      <xdr:colOff>0</xdr:colOff>
      <xdr:row>120</xdr:row>
      <xdr:rowOff>38100</xdr:rowOff>
    </xdr:from>
    <xdr:to>
      <xdr:col>1</xdr:col>
      <xdr:colOff>589467</xdr:colOff>
      <xdr:row>121</xdr:row>
      <xdr:rowOff>47636</xdr:rowOff>
    </xdr:to>
    <xdr:sp macro="" textlink="">
      <xdr:nvSpPr>
        <xdr:cNvPr id="2843" name="Text Box 1"/>
        <xdr:cNvSpPr txBox="1">
          <a:spLocks noChangeArrowheads="1"/>
        </xdr:cNvSpPr>
      </xdr:nvSpPr>
      <xdr:spPr bwMode="auto">
        <a:xfrm>
          <a:off x="0" y="1763744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122</xdr:row>
      <xdr:rowOff>85725</xdr:rowOff>
    </xdr:to>
    <xdr:sp macro="" textlink="">
      <xdr:nvSpPr>
        <xdr:cNvPr id="2844" name="Text Box 1"/>
        <xdr:cNvSpPr txBox="1">
          <a:spLocks noChangeArrowheads="1"/>
        </xdr:cNvSpPr>
      </xdr:nvSpPr>
      <xdr:spPr bwMode="auto">
        <a:xfrm>
          <a:off x="0" y="188375925"/>
          <a:ext cx="973931" cy="85725"/>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4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4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4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4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4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5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5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5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5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5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5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5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5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5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5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6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6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6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6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6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6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6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6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6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6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7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7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7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7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7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7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7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7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7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7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8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8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8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8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8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8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8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8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8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8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9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9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9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9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9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9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9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9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9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89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0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0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0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122</xdr:row>
      <xdr:rowOff>76200</xdr:rowOff>
    </xdr:to>
    <xdr:sp macro="" textlink="">
      <xdr:nvSpPr>
        <xdr:cNvPr id="2903" name="Text Box 1"/>
        <xdr:cNvSpPr txBox="1">
          <a:spLocks noChangeArrowheads="1"/>
        </xdr:cNvSpPr>
      </xdr:nvSpPr>
      <xdr:spPr bwMode="auto">
        <a:xfrm>
          <a:off x="0" y="188375925"/>
          <a:ext cx="973931" cy="7620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122</xdr:row>
      <xdr:rowOff>85725</xdr:rowOff>
    </xdr:to>
    <xdr:sp macro="" textlink="">
      <xdr:nvSpPr>
        <xdr:cNvPr id="2904" name="Text Box 1"/>
        <xdr:cNvSpPr txBox="1">
          <a:spLocks noChangeArrowheads="1"/>
        </xdr:cNvSpPr>
      </xdr:nvSpPr>
      <xdr:spPr bwMode="auto">
        <a:xfrm>
          <a:off x="0" y="188375925"/>
          <a:ext cx="973931" cy="85725"/>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0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0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0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0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0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1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1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1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1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1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1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1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1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1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1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2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2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2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2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2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2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2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2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2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2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3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3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3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3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3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3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3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3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3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3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4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4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4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4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4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4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4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4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4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4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5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51"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52"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53"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54"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55"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56"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57"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58"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59"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60" name="Text Box 1"/>
        <xdr:cNvSpPr txBox="1">
          <a:spLocks noChangeArrowheads="1"/>
        </xdr:cNvSpPr>
      </xdr:nvSpPr>
      <xdr:spPr bwMode="auto">
        <a:xfrm>
          <a:off x="0" y="188375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61" name="Text Box 1"/>
        <xdr:cNvSpPr txBox="1">
          <a:spLocks noChangeArrowheads="1"/>
        </xdr:cNvSpPr>
      </xdr:nvSpPr>
      <xdr:spPr bwMode="auto">
        <a:xfrm>
          <a:off x="0" y="1884140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122</xdr:row>
      <xdr:rowOff>85725</xdr:rowOff>
    </xdr:to>
    <xdr:sp macro="" textlink="">
      <xdr:nvSpPr>
        <xdr:cNvPr id="2962" name="Text Box 1"/>
        <xdr:cNvSpPr txBox="1">
          <a:spLocks noChangeArrowheads="1"/>
        </xdr:cNvSpPr>
      </xdr:nvSpPr>
      <xdr:spPr bwMode="auto">
        <a:xfrm>
          <a:off x="0" y="197538975"/>
          <a:ext cx="973931" cy="85725"/>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6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6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6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6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6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6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6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7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7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7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7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7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7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7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7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7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7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8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8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8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8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8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8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8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8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8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8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9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9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9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9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9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9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9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9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9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299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0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0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0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0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0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0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0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0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0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0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1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1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1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1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1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1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1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1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1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1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2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122</xdr:row>
      <xdr:rowOff>76200</xdr:rowOff>
    </xdr:to>
    <xdr:sp macro="" textlink="">
      <xdr:nvSpPr>
        <xdr:cNvPr id="3021" name="Text Box 1"/>
        <xdr:cNvSpPr txBox="1">
          <a:spLocks noChangeArrowheads="1"/>
        </xdr:cNvSpPr>
      </xdr:nvSpPr>
      <xdr:spPr bwMode="auto">
        <a:xfrm>
          <a:off x="0" y="197538975"/>
          <a:ext cx="973931" cy="7620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122</xdr:row>
      <xdr:rowOff>85725</xdr:rowOff>
    </xdr:to>
    <xdr:sp macro="" textlink="">
      <xdr:nvSpPr>
        <xdr:cNvPr id="3022" name="Text Box 1"/>
        <xdr:cNvSpPr txBox="1">
          <a:spLocks noChangeArrowheads="1"/>
        </xdr:cNvSpPr>
      </xdr:nvSpPr>
      <xdr:spPr bwMode="auto">
        <a:xfrm>
          <a:off x="0" y="197538975"/>
          <a:ext cx="973931" cy="85725"/>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2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2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2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2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2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2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2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3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3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3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3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3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3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3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3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3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3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4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4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4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4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4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4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4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4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4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4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5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5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5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5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5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5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5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5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5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5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6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6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6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6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6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6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6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6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6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69"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70"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71"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72"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73"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74"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75"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76"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77"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123</xdr:row>
      <xdr:rowOff>9524</xdr:rowOff>
    </xdr:to>
    <xdr:sp macro="" textlink="">
      <xdr:nvSpPr>
        <xdr:cNvPr id="3078" name="Text Box 1"/>
        <xdr:cNvSpPr txBox="1">
          <a:spLocks noChangeArrowheads="1"/>
        </xdr:cNvSpPr>
      </xdr:nvSpPr>
      <xdr:spPr bwMode="auto">
        <a:xfrm>
          <a:off x="0" y="197538975"/>
          <a:ext cx="973931" cy="171450"/>
        </a:xfrm>
        <a:prstGeom prst="rect">
          <a:avLst/>
        </a:prstGeom>
        <a:noFill/>
        <a:ln w="9525">
          <a:noFill/>
          <a:miter lim="800000"/>
          <a:headEnd/>
          <a:tailEnd/>
        </a:ln>
      </xdr:spPr>
    </xdr:sp>
    <xdr:clientData/>
  </xdr:twoCellAnchor>
  <xdr:twoCellAnchor editAs="oneCell">
    <xdr:from>
      <xdr:col>0</xdr:col>
      <xdr:colOff>0</xdr:colOff>
      <xdr:row>122</xdr:row>
      <xdr:rowOff>38100</xdr:rowOff>
    </xdr:from>
    <xdr:to>
      <xdr:col>1</xdr:col>
      <xdr:colOff>589467</xdr:colOff>
      <xdr:row>123</xdr:row>
      <xdr:rowOff>47624</xdr:rowOff>
    </xdr:to>
    <xdr:sp macro="" textlink="">
      <xdr:nvSpPr>
        <xdr:cNvPr id="3079" name="Text Box 1"/>
        <xdr:cNvSpPr txBox="1">
          <a:spLocks noChangeArrowheads="1"/>
        </xdr:cNvSpPr>
      </xdr:nvSpPr>
      <xdr:spPr bwMode="auto">
        <a:xfrm>
          <a:off x="0" y="1975770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125</xdr:row>
      <xdr:rowOff>85725</xdr:rowOff>
    </xdr:to>
    <xdr:sp macro="" textlink="">
      <xdr:nvSpPr>
        <xdr:cNvPr id="3080" name="Text Box 1"/>
        <xdr:cNvSpPr txBox="1">
          <a:spLocks noChangeArrowheads="1"/>
        </xdr:cNvSpPr>
      </xdr:nvSpPr>
      <xdr:spPr bwMode="auto">
        <a:xfrm>
          <a:off x="0" y="203939775"/>
          <a:ext cx="973931" cy="85725"/>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8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8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8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8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8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8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8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8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8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9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9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9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9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9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9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9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9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9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09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0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0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0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0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0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0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0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0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0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0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1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1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1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1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1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1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1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1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1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1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2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2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2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2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2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2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2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2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2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2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3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3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3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3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3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3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3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3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3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125</xdr:row>
      <xdr:rowOff>76200</xdr:rowOff>
    </xdr:to>
    <xdr:sp macro="" textlink="">
      <xdr:nvSpPr>
        <xdr:cNvPr id="3139" name="Text Box 1"/>
        <xdr:cNvSpPr txBox="1">
          <a:spLocks noChangeArrowheads="1"/>
        </xdr:cNvSpPr>
      </xdr:nvSpPr>
      <xdr:spPr bwMode="auto">
        <a:xfrm>
          <a:off x="0" y="203939775"/>
          <a:ext cx="973931" cy="7620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125</xdr:row>
      <xdr:rowOff>85725</xdr:rowOff>
    </xdr:to>
    <xdr:sp macro="" textlink="">
      <xdr:nvSpPr>
        <xdr:cNvPr id="3140" name="Text Box 1"/>
        <xdr:cNvSpPr txBox="1">
          <a:spLocks noChangeArrowheads="1"/>
        </xdr:cNvSpPr>
      </xdr:nvSpPr>
      <xdr:spPr bwMode="auto">
        <a:xfrm>
          <a:off x="0" y="203939775"/>
          <a:ext cx="973931" cy="85725"/>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4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4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4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4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4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4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4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4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4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5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5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5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5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5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5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5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5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5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5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6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6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6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6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6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6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6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6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6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6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7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7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7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7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7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7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7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7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7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7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8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8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8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8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8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8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8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8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8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8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9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9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9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9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9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9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319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38100</xdr:rowOff>
    </xdr:from>
    <xdr:to>
      <xdr:col>1</xdr:col>
      <xdr:colOff>589467</xdr:colOff>
      <xdr:row>126</xdr:row>
      <xdr:rowOff>47633</xdr:rowOff>
    </xdr:to>
    <xdr:sp macro="" textlink="">
      <xdr:nvSpPr>
        <xdr:cNvPr id="3197" name="Text Box 1"/>
        <xdr:cNvSpPr txBox="1">
          <a:spLocks noChangeArrowheads="1"/>
        </xdr:cNvSpPr>
      </xdr:nvSpPr>
      <xdr:spPr bwMode="auto">
        <a:xfrm>
          <a:off x="0" y="20397787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128</xdr:row>
      <xdr:rowOff>85725</xdr:rowOff>
    </xdr:to>
    <xdr:sp macro="" textlink="">
      <xdr:nvSpPr>
        <xdr:cNvPr id="3198" name="Text Box 1"/>
        <xdr:cNvSpPr txBox="1">
          <a:spLocks noChangeArrowheads="1"/>
        </xdr:cNvSpPr>
      </xdr:nvSpPr>
      <xdr:spPr bwMode="auto">
        <a:xfrm>
          <a:off x="0" y="214779225"/>
          <a:ext cx="973931" cy="85725"/>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19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0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0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0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0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0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0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0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0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0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0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1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1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1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1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1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1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1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1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1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1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2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2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2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2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2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2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2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2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2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2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3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3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3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3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3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3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3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3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3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3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4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4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4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4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4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4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4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4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4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4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5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5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5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5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5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5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5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128</xdr:row>
      <xdr:rowOff>76200</xdr:rowOff>
    </xdr:to>
    <xdr:sp macro="" textlink="">
      <xdr:nvSpPr>
        <xdr:cNvPr id="3257" name="Text Box 1"/>
        <xdr:cNvSpPr txBox="1">
          <a:spLocks noChangeArrowheads="1"/>
        </xdr:cNvSpPr>
      </xdr:nvSpPr>
      <xdr:spPr bwMode="auto">
        <a:xfrm>
          <a:off x="0" y="214779225"/>
          <a:ext cx="973931" cy="7620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128</xdr:row>
      <xdr:rowOff>85725</xdr:rowOff>
    </xdr:to>
    <xdr:sp macro="" textlink="">
      <xdr:nvSpPr>
        <xdr:cNvPr id="3258" name="Text Box 1"/>
        <xdr:cNvSpPr txBox="1">
          <a:spLocks noChangeArrowheads="1"/>
        </xdr:cNvSpPr>
      </xdr:nvSpPr>
      <xdr:spPr bwMode="auto">
        <a:xfrm>
          <a:off x="0" y="214779225"/>
          <a:ext cx="973931" cy="85725"/>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5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6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6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6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6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6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6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6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6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6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6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7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7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7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7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7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7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7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7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7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7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8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8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8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8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8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8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8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8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8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8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9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9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9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9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9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9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9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9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9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29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0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0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0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0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0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05"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06"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07"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08"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09"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10"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11"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12"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13"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0</xdr:rowOff>
    </xdr:from>
    <xdr:to>
      <xdr:col>1</xdr:col>
      <xdr:colOff>589467</xdr:colOff>
      <xdr:row>129</xdr:row>
      <xdr:rowOff>9521</xdr:rowOff>
    </xdr:to>
    <xdr:sp macro="" textlink="">
      <xdr:nvSpPr>
        <xdr:cNvPr id="3314" name="Text Box 1"/>
        <xdr:cNvSpPr txBox="1">
          <a:spLocks noChangeArrowheads="1"/>
        </xdr:cNvSpPr>
      </xdr:nvSpPr>
      <xdr:spPr bwMode="auto">
        <a:xfrm>
          <a:off x="0" y="214779225"/>
          <a:ext cx="973931" cy="171450"/>
        </a:xfrm>
        <a:prstGeom prst="rect">
          <a:avLst/>
        </a:prstGeom>
        <a:noFill/>
        <a:ln w="9525">
          <a:noFill/>
          <a:miter lim="800000"/>
          <a:headEnd/>
          <a:tailEnd/>
        </a:ln>
      </xdr:spPr>
    </xdr:sp>
    <xdr:clientData/>
  </xdr:twoCellAnchor>
  <xdr:twoCellAnchor editAs="oneCell">
    <xdr:from>
      <xdr:col>0</xdr:col>
      <xdr:colOff>0</xdr:colOff>
      <xdr:row>128</xdr:row>
      <xdr:rowOff>38100</xdr:rowOff>
    </xdr:from>
    <xdr:to>
      <xdr:col>1</xdr:col>
      <xdr:colOff>589467</xdr:colOff>
      <xdr:row>129</xdr:row>
      <xdr:rowOff>47621</xdr:rowOff>
    </xdr:to>
    <xdr:sp macro="" textlink="">
      <xdr:nvSpPr>
        <xdr:cNvPr id="3315" name="Text Box 1"/>
        <xdr:cNvSpPr txBox="1">
          <a:spLocks noChangeArrowheads="1"/>
        </xdr:cNvSpPr>
      </xdr:nvSpPr>
      <xdr:spPr bwMode="auto">
        <a:xfrm>
          <a:off x="0" y="2148173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131</xdr:row>
      <xdr:rowOff>85725</xdr:rowOff>
    </xdr:to>
    <xdr:sp macro="" textlink="">
      <xdr:nvSpPr>
        <xdr:cNvPr id="3316" name="Text Box 1"/>
        <xdr:cNvSpPr txBox="1">
          <a:spLocks noChangeArrowheads="1"/>
        </xdr:cNvSpPr>
      </xdr:nvSpPr>
      <xdr:spPr bwMode="auto">
        <a:xfrm>
          <a:off x="0" y="225142425"/>
          <a:ext cx="973931" cy="85725"/>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1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1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1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2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2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2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2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2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2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2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2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2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2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3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3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3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3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3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3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3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3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3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3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4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4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4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4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4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4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4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4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4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4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5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5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5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5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5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5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5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5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5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5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6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6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6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6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6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6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6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6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6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6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7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7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7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7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7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131</xdr:row>
      <xdr:rowOff>76200</xdr:rowOff>
    </xdr:to>
    <xdr:sp macro="" textlink="">
      <xdr:nvSpPr>
        <xdr:cNvPr id="3375" name="Text Box 1"/>
        <xdr:cNvSpPr txBox="1">
          <a:spLocks noChangeArrowheads="1"/>
        </xdr:cNvSpPr>
      </xdr:nvSpPr>
      <xdr:spPr bwMode="auto">
        <a:xfrm>
          <a:off x="0" y="225142425"/>
          <a:ext cx="973931" cy="7620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131</xdr:row>
      <xdr:rowOff>85725</xdr:rowOff>
    </xdr:to>
    <xdr:sp macro="" textlink="">
      <xdr:nvSpPr>
        <xdr:cNvPr id="3376" name="Text Box 1"/>
        <xdr:cNvSpPr txBox="1">
          <a:spLocks noChangeArrowheads="1"/>
        </xdr:cNvSpPr>
      </xdr:nvSpPr>
      <xdr:spPr bwMode="auto">
        <a:xfrm>
          <a:off x="0" y="225142425"/>
          <a:ext cx="973931" cy="85725"/>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7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7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7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8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8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8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8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8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8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8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8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8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8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9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9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9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9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9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9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9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9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9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39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0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0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0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0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0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0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0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0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0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0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1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1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1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1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1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1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1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1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1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1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2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2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2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23"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24"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25"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26"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27"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28"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29"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30"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31"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0</xdr:rowOff>
    </xdr:from>
    <xdr:to>
      <xdr:col>1</xdr:col>
      <xdr:colOff>589467</xdr:colOff>
      <xdr:row>132</xdr:row>
      <xdr:rowOff>165397</xdr:rowOff>
    </xdr:to>
    <xdr:sp macro="" textlink="">
      <xdr:nvSpPr>
        <xdr:cNvPr id="3432" name="Text Box 1"/>
        <xdr:cNvSpPr txBox="1">
          <a:spLocks noChangeArrowheads="1"/>
        </xdr:cNvSpPr>
      </xdr:nvSpPr>
      <xdr:spPr bwMode="auto">
        <a:xfrm>
          <a:off x="0" y="225142425"/>
          <a:ext cx="973931" cy="171450"/>
        </a:xfrm>
        <a:prstGeom prst="rect">
          <a:avLst/>
        </a:prstGeom>
        <a:noFill/>
        <a:ln w="9525">
          <a:noFill/>
          <a:miter lim="800000"/>
          <a:headEnd/>
          <a:tailEnd/>
        </a:ln>
      </xdr:spPr>
    </xdr:sp>
    <xdr:clientData/>
  </xdr:twoCellAnchor>
  <xdr:twoCellAnchor editAs="oneCell">
    <xdr:from>
      <xdr:col>0</xdr:col>
      <xdr:colOff>0</xdr:colOff>
      <xdr:row>131</xdr:row>
      <xdr:rowOff>38100</xdr:rowOff>
    </xdr:from>
    <xdr:to>
      <xdr:col>1</xdr:col>
      <xdr:colOff>589467</xdr:colOff>
      <xdr:row>132</xdr:row>
      <xdr:rowOff>203497</xdr:rowOff>
    </xdr:to>
    <xdr:sp macro="" textlink="">
      <xdr:nvSpPr>
        <xdr:cNvPr id="3433" name="Text Box 1"/>
        <xdr:cNvSpPr txBox="1">
          <a:spLocks noChangeArrowheads="1"/>
        </xdr:cNvSpPr>
      </xdr:nvSpPr>
      <xdr:spPr bwMode="auto">
        <a:xfrm>
          <a:off x="0" y="22518052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134</xdr:row>
      <xdr:rowOff>85725</xdr:rowOff>
    </xdr:to>
    <xdr:sp macro="" textlink="">
      <xdr:nvSpPr>
        <xdr:cNvPr id="3434" name="Text Box 1"/>
        <xdr:cNvSpPr txBox="1">
          <a:spLocks noChangeArrowheads="1"/>
        </xdr:cNvSpPr>
      </xdr:nvSpPr>
      <xdr:spPr bwMode="auto">
        <a:xfrm>
          <a:off x="0" y="235829475"/>
          <a:ext cx="973931" cy="85725"/>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3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3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3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3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3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4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4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4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4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4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4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4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4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4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4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5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5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5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5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5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5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5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5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5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5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6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6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6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6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6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6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6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6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6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6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7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7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7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7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7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7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7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7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7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7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8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8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8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8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8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8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8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8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8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8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9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9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9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134</xdr:row>
      <xdr:rowOff>76200</xdr:rowOff>
    </xdr:to>
    <xdr:sp macro="" textlink="">
      <xdr:nvSpPr>
        <xdr:cNvPr id="3493" name="Text Box 1"/>
        <xdr:cNvSpPr txBox="1">
          <a:spLocks noChangeArrowheads="1"/>
        </xdr:cNvSpPr>
      </xdr:nvSpPr>
      <xdr:spPr bwMode="auto">
        <a:xfrm>
          <a:off x="0" y="235829475"/>
          <a:ext cx="973931" cy="7620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134</xdr:row>
      <xdr:rowOff>85725</xdr:rowOff>
    </xdr:to>
    <xdr:sp macro="" textlink="">
      <xdr:nvSpPr>
        <xdr:cNvPr id="3494" name="Text Box 1"/>
        <xdr:cNvSpPr txBox="1">
          <a:spLocks noChangeArrowheads="1"/>
        </xdr:cNvSpPr>
      </xdr:nvSpPr>
      <xdr:spPr bwMode="auto">
        <a:xfrm>
          <a:off x="0" y="235829475"/>
          <a:ext cx="973931" cy="85725"/>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9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9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9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9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49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0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0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0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0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0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0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0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0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0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0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1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1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1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1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1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1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1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1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1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1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2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2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2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2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2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2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2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2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2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2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3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3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3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3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3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3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3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3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3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3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4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41"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42"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43"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44"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45"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46"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47"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48"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49"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0</xdr:rowOff>
    </xdr:from>
    <xdr:to>
      <xdr:col>1</xdr:col>
      <xdr:colOff>589467</xdr:colOff>
      <xdr:row>135</xdr:row>
      <xdr:rowOff>9524</xdr:rowOff>
    </xdr:to>
    <xdr:sp macro="" textlink="">
      <xdr:nvSpPr>
        <xdr:cNvPr id="3550" name="Text Box 1"/>
        <xdr:cNvSpPr txBox="1">
          <a:spLocks noChangeArrowheads="1"/>
        </xdr:cNvSpPr>
      </xdr:nvSpPr>
      <xdr:spPr bwMode="auto">
        <a:xfrm>
          <a:off x="0" y="235829475"/>
          <a:ext cx="973931" cy="171450"/>
        </a:xfrm>
        <a:prstGeom prst="rect">
          <a:avLst/>
        </a:prstGeom>
        <a:noFill/>
        <a:ln w="9525">
          <a:noFill/>
          <a:miter lim="800000"/>
          <a:headEnd/>
          <a:tailEnd/>
        </a:ln>
      </xdr:spPr>
    </xdr:sp>
    <xdr:clientData/>
  </xdr:twoCellAnchor>
  <xdr:twoCellAnchor editAs="oneCell">
    <xdr:from>
      <xdr:col>0</xdr:col>
      <xdr:colOff>0</xdr:colOff>
      <xdr:row>134</xdr:row>
      <xdr:rowOff>38100</xdr:rowOff>
    </xdr:from>
    <xdr:to>
      <xdr:col>1</xdr:col>
      <xdr:colOff>589467</xdr:colOff>
      <xdr:row>135</xdr:row>
      <xdr:rowOff>47624</xdr:rowOff>
    </xdr:to>
    <xdr:sp macro="" textlink="">
      <xdr:nvSpPr>
        <xdr:cNvPr id="3551" name="Text Box 1"/>
        <xdr:cNvSpPr txBox="1">
          <a:spLocks noChangeArrowheads="1"/>
        </xdr:cNvSpPr>
      </xdr:nvSpPr>
      <xdr:spPr bwMode="auto">
        <a:xfrm>
          <a:off x="0" y="235867575"/>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137</xdr:row>
      <xdr:rowOff>85725</xdr:rowOff>
    </xdr:to>
    <xdr:sp macro="" textlink="">
      <xdr:nvSpPr>
        <xdr:cNvPr id="3552" name="Text Box 1"/>
        <xdr:cNvSpPr txBox="1">
          <a:spLocks noChangeArrowheads="1"/>
        </xdr:cNvSpPr>
      </xdr:nvSpPr>
      <xdr:spPr bwMode="auto">
        <a:xfrm>
          <a:off x="0" y="245897400"/>
          <a:ext cx="973931" cy="85725"/>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5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5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5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5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5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5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5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6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6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6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6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6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6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6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6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6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6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7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7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7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7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7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7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7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7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7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7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8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8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8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8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8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8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8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8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8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8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9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9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9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9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9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9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9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9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9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59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0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0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0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0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0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0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0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0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0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0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1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137</xdr:row>
      <xdr:rowOff>76200</xdr:rowOff>
    </xdr:to>
    <xdr:sp macro="" textlink="">
      <xdr:nvSpPr>
        <xdr:cNvPr id="3611" name="Text Box 1"/>
        <xdr:cNvSpPr txBox="1">
          <a:spLocks noChangeArrowheads="1"/>
        </xdr:cNvSpPr>
      </xdr:nvSpPr>
      <xdr:spPr bwMode="auto">
        <a:xfrm>
          <a:off x="0" y="245897400"/>
          <a:ext cx="973931" cy="7620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137</xdr:row>
      <xdr:rowOff>85725</xdr:rowOff>
    </xdr:to>
    <xdr:sp macro="" textlink="">
      <xdr:nvSpPr>
        <xdr:cNvPr id="3612" name="Text Box 1"/>
        <xdr:cNvSpPr txBox="1">
          <a:spLocks noChangeArrowheads="1"/>
        </xdr:cNvSpPr>
      </xdr:nvSpPr>
      <xdr:spPr bwMode="auto">
        <a:xfrm>
          <a:off x="0" y="245897400"/>
          <a:ext cx="973931" cy="85725"/>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1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1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1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1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1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1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1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2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2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2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2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2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2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2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2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2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2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3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3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3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3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3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3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3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3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3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3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4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4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4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4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4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4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4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4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4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4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5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5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5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5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5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5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5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5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5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5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6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6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6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6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6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6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6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6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366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38100</xdr:rowOff>
    </xdr:from>
    <xdr:to>
      <xdr:col>1</xdr:col>
      <xdr:colOff>589467</xdr:colOff>
      <xdr:row>138</xdr:row>
      <xdr:rowOff>47622</xdr:rowOff>
    </xdr:to>
    <xdr:sp macro="" textlink="">
      <xdr:nvSpPr>
        <xdr:cNvPr id="3669" name="Text Box 1"/>
        <xdr:cNvSpPr txBox="1">
          <a:spLocks noChangeArrowheads="1"/>
        </xdr:cNvSpPr>
      </xdr:nvSpPr>
      <xdr:spPr bwMode="auto">
        <a:xfrm>
          <a:off x="0" y="2459355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85725</xdr:rowOff>
    </xdr:to>
    <xdr:sp macro="" textlink="">
      <xdr:nvSpPr>
        <xdr:cNvPr id="3670" name="Text Box 1"/>
        <xdr:cNvSpPr txBox="1">
          <a:spLocks noChangeArrowheads="1"/>
        </xdr:cNvSpPr>
      </xdr:nvSpPr>
      <xdr:spPr bwMode="auto">
        <a:xfrm>
          <a:off x="0" y="51854100"/>
          <a:ext cx="973931" cy="85725"/>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7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7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7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7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7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7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7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7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7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8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8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8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8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8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8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8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8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8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8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9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9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9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9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9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9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9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9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9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69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0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0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0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0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0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0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0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0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0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0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1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1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1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1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1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1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1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1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1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1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2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2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2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2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2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2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2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2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2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76200</xdr:rowOff>
    </xdr:to>
    <xdr:sp macro="" textlink="">
      <xdr:nvSpPr>
        <xdr:cNvPr id="3729" name="Text Box 1"/>
        <xdr:cNvSpPr txBox="1">
          <a:spLocks noChangeArrowheads="1"/>
        </xdr:cNvSpPr>
      </xdr:nvSpPr>
      <xdr:spPr bwMode="auto">
        <a:xfrm>
          <a:off x="0" y="51854100"/>
          <a:ext cx="973931" cy="7620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85725</xdr:rowOff>
    </xdr:to>
    <xdr:sp macro="" textlink="">
      <xdr:nvSpPr>
        <xdr:cNvPr id="3730" name="Text Box 1"/>
        <xdr:cNvSpPr txBox="1">
          <a:spLocks noChangeArrowheads="1"/>
        </xdr:cNvSpPr>
      </xdr:nvSpPr>
      <xdr:spPr bwMode="auto">
        <a:xfrm>
          <a:off x="0" y="51854100"/>
          <a:ext cx="973931" cy="85725"/>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3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3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3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3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3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3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3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3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3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4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4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4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4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4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4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4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4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4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4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5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5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5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5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5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5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5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5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5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5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6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6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6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6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6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6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6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6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6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6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7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7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7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7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7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7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7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77"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78"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79"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80"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81"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82"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83"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84"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85"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83</xdr:row>
      <xdr:rowOff>0</xdr:rowOff>
    </xdr:from>
    <xdr:to>
      <xdr:col>1</xdr:col>
      <xdr:colOff>589467</xdr:colOff>
      <xdr:row>83</xdr:row>
      <xdr:rowOff>174047</xdr:rowOff>
    </xdr:to>
    <xdr:sp macro="" textlink="">
      <xdr:nvSpPr>
        <xdr:cNvPr id="3786" name="Text Box 1"/>
        <xdr:cNvSpPr txBox="1">
          <a:spLocks noChangeArrowheads="1"/>
        </xdr:cNvSpPr>
      </xdr:nvSpPr>
      <xdr:spPr bwMode="auto">
        <a:xfrm>
          <a:off x="0" y="5185410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87</xdr:row>
      <xdr:rowOff>85725</xdr:rowOff>
    </xdr:to>
    <xdr:sp macro="" textlink="">
      <xdr:nvSpPr>
        <xdr:cNvPr id="3787" name="Text Box 1"/>
        <xdr:cNvSpPr txBox="1">
          <a:spLocks noChangeArrowheads="1"/>
        </xdr:cNvSpPr>
      </xdr:nvSpPr>
      <xdr:spPr bwMode="auto">
        <a:xfrm>
          <a:off x="0" y="60293250"/>
          <a:ext cx="973931" cy="85725"/>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78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78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79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79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79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79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79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79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79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79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79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79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0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0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0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0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0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0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0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0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0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0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1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1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1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1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1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1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1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1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1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1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2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2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2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2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2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2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2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2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2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2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3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3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3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3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3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3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3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3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3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3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4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4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4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4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4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4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87</xdr:row>
      <xdr:rowOff>76200</xdr:rowOff>
    </xdr:to>
    <xdr:sp macro="" textlink="">
      <xdr:nvSpPr>
        <xdr:cNvPr id="3846" name="Text Box 1"/>
        <xdr:cNvSpPr txBox="1">
          <a:spLocks noChangeArrowheads="1"/>
        </xdr:cNvSpPr>
      </xdr:nvSpPr>
      <xdr:spPr bwMode="auto">
        <a:xfrm>
          <a:off x="0" y="60293250"/>
          <a:ext cx="973931" cy="7620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87</xdr:row>
      <xdr:rowOff>85725</xdr:rowOff>
    </xdr:to>
    <xdr:sp macro="" textlink="">
      <xdr:nvSpPr>
        <xdr:cNvPr id="3847" name="Text Box 1"/>
        <xdr:cNvSpPr txBox="1">
          <a:spLocks noChangeArrowheads="1"/>
        </xdr:cNvSpPr>
      </xdr:nvSpPr>
      <xdr:spPr bwMode="auto">
        <a:xfrm>
          <a:off x="0" y="60293250"/>
          <a:ext cx="973931" cy="85725"/>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4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4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5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5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5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5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5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5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5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5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5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5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6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6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6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6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6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6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6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6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6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6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7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7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7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7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7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7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7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7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7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7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8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8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8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8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8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8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8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8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8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8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9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9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9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93"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94"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95"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96"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97"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98"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899"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900"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901"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0</xdr:colOff>
      <xdr:row>87</xdr:row>
      <xdr:rowOff>0</xdr:rowOff>
    </xdr:from>
    <xdr:to>
      <xdr:col>1</xdr:col>
      <xdr:colOff>589467</xdr:colOff>
      <xdr:row>88</xdr:row>
      <xdr:rowOff>9522</xdr:rowOff>
    </xdr:to>
    <xdr:sp macro="" textlink="">
      <xdr:nvSpPr>
        <xdr:cNvPr id="3902" name="Text Box 1"/>
        <xdr:cNvSpPr txBox="1">
          <a:spLocks noChangeArrowheads="1"/>
        </xdr:cNvSpPr>
      </xdr:nvSpPr>
      <xdr:spPr bwMode="auto">
        <a:xfrm>
          <a:off x="0" y="60293250"/>
          <a:ext cx="973931" cy="171450"/>
        </a:xfrm>
        <a:prstGeom prst="rect">
          <a:avLst/>
        </a:prstGeom>
        <a:noFill/>
        <a:ln w="9525">
          <a:noFill/>
          <a:miter lim="800000"/>
          <a:headEnd/>
          <a:tailEnd/>
        </a:ln>
      </xdr:spPr>
    </xdr:sp>
    <xdr:clientData/>
  </xdr:twoCellAnchor>
  <xdr:twoCellAnchor editAs="oneCell">
    <xdr:from>
      <xdr:col>0</xdr:col>
      <xdr:colOff>86590</xdr:colOff>
      <xdr:row>87</xdr:row>
      <xdr:rowOff>43296</xdr:rowOff>
    </xdr:from>
    <xdr:to>
      <xdr:col>1</xdr:col>
      <xdr:colOff>676057</xdr:colOff>
      <xdr:row>88</xdr:row>
      <xdr:rowOff>52818</xdr:rowOff>
    </xdr:to>
    <xdr:sp macro="" textlink="">
      <xdr:nvSpPr>
        <xdr:cNvPr id="3903" name="Text Box 1"/>
        <xdr:cNvSpPr txBox="1">
          <a:spLocks noChangeArrowheads="1"/>
        </xdr:cNvSpPr>
      </xdr:nvSpPr>
      <xdr:spPr bwMode="auto">
        <a:xfrm>
          <a:off x="86590" y="100142387"/>
          <a:ext cx="970467" cy="615661"/>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93</xdr:row>
      <xdr:rowOff>85725</xdr:rowOff>
    </xdr:to>
    <xdr:sp macro="" textlink="">
      <xdr:nvSpPr>
        <xdr:cNvPr id="3904" name="Text Box 1"/>
        <xdr:cNvSpPr txBox="1">
          <a:spLocks noChangeArrowheads="1"/>
        </xdr:cNvSpPr>
      </xdr:nvSpPr>
      <xdr:spPr bwMode="auto">
        <a:xfrm>
          <a:off x="0" y="74752200"/>
          <a:ext cx="973931" cy="85725"/>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0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0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0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0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0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1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1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1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1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1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1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1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1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1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1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2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2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2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2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2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2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2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2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2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2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3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3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3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3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3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3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3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3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3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3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4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4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4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4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4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4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4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4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4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4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5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5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5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5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5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5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5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5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5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5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6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6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6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93</xdr:row>
      <xdr:rowOff>76200</xdr:rowOff>
    </xdr:to>
    <xdr:sp macro="" textlink="">
      <xdr:nvSpPr>
        <xdr:cNvPr id="3963" name="Text Box 1"/>
        <xdr:cNvSpPr txBox="1">
          <a:spLocks noChangeArrowheads="1"/>
        </xdr:cNvSpPr>
      </xdr:nvSpPr>
      <xdr:spPr bwMode="auto">
        <a:xfrm>
          <a:off x="0" y="74752200"/>
          <a:ext cx="973931" cy="7620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93</xdr:row>
      <xdr:rowOff>85725</xdr:rowOff>
    </xdr:to>
    <xdr:sp macro="" textlink="">
      <xdr:nvSpPr>
        <xdr:cNvPr id="3964" name="Text Box 1"/>
        <xdr:cNvSpPr txBox="1">
          <a:spLocks noChangeArrowheads="1"/>
        </xdr:cNvSpPr>
      </xdr:nvSpPr>
      <xdr:spPr bwMode="auto">
        <a:xfrm>
          <a:off x="0" y="74752200"/>
          <a:ext cx="973931" cy="85725"/>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6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6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6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6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6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7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7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7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7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7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7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7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7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7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7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8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8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8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8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8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8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8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8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8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8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9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9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9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9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9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9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9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9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9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399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0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0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0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0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0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0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0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0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0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0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1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11"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12"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13"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14"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15"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16"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17"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18"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19"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93</xdr:row>
      <xdr:rowOff>0</xdr:rowOff>
    </xdr:from>
    <xdr:to>
      <xdr:col>1</xdr:col>
      <xdr:colOff>589467</xdr:colOff>
      <xdr:row>94</xdr:row>
      <xdr:rowOff>9525</xdr:rowOff>
    </xdr:to>
    <xdr:sp macro="" textlink="">
      <xdr:nvSpPr>
        <xdr:cNvPr id="4020" name="Text Box 1"/>
        <xdr:cNvSpPr txBox="1">
          <a:spLocks noChangeArrowheads="1"/>
        </xdr:cNvSpPr>
      </xdr:nvSpPr>
      <xdr:spPr bwMode="auto">
        <a:xfrm>
          <a:off x="0" y="7475220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97</xdr:row>
      <xdr:rowOff>85725</xdr:rowOff>
    </xdr:to>
    <xdr:sp macro="" textlink="">
      <xdr:nvSpPr>
        <xdr:cNvPr id="4021" name="Text Box 1"/>
        <xdr:cNvSpPr txBox="1">
          <a:spLocks noChangeArrowheads="1"/>
        </xdr:cNvSpPr>
      </xdr:nvSpPr>
      <xdr:spPr bwMode="auto">
        <a:xfrm>
          <a:off x="0" y="90011250"/>
          <a:ext cx="973931" cy="85725"/>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2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2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2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2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2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2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2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2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3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3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3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3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3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3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3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3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3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3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4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4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4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4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4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4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4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4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4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4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5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5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5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5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5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5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5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5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5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5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6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6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6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6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6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6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6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6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6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6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7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7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7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7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7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7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7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7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7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7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97</xdr:row>
      <xdr:rowOff>76200</xdr:rowOff>
    </xdr:to>
    <xdr:sp macro="" textlink="">
      <xdr:nvSpPr>
        <xdr:cNvPr id="4080" name="Text Box 1"/>
        <xdr:cNvSpPr txBox="1">
          <a:spLocks noChangeArrowheads="1"/>
        </xdr:cNvSpPr>
      </xdr:nvSpPr>
      <xdr:spPr bwMode="auto">
        <a:xfrm>
          <a:off x="0" y="90011250"/>
          <a:ext cx="973931" cy="7620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97</xdr:row>
      <xdr:rowOff>85725</xdr:rowOff>
    </xdr:to>
    <xdr:sp macro="" textlink="">
      <xdr:nvSpPr>
        <xdr:cNvPr id="4081" name="Text Box 1"/>
        <xdr:cNvSpPr txBox="1">
          <a:spLocks noChangeArrowheads="1"/>
        </xdr:cNvSpPr>
      </xdr:nvSpPr>
      <xdr:spPr bwMode="auto">
        <a:xfrm>
          <a:off x="0" y="90011250"/>
          <a:ext cx="973931" cy="85725"/>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8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8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8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8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8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8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8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8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9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9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9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9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9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9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9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9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9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09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0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0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0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0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0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0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0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0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0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0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1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1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1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1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1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1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1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1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1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1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2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2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2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2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2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2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2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2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28"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29"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30"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31"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32"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33"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34"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35"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36"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97</xdr:row>
      <xdr:rowOff>0</xdr:rowOff>
    </xdr:from>
    <xdr:to>
      <xdr:col>1</xdr:col>
      <xdr:colOff>589467</xdr:colOff>
      <xdr:row>98</xdr:row>
      <xdr:rowOff>9525</xdr:rowOff>
    </xdr:to>
    <xdr:sp macro="" textlink="">
      <xdr:nvSpPr>
        <xdr:cNvPr id="4137" name="Text Box 1"/>
        <xdr:cNvSpPr txBox="1">
          <a:spLocks noChangeArrowheads="1"/>
        </xdr:cNvSpPr>
      </xdr:nvSpPr>
      <xdr:spPr bwMode="auto">
        <a:xfrm>
          <a:off x="0" y="90011250"/>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101</xdr:row>
      <xdr:rowOff>85725</xdr:rowOff>
    </xdr:to>
    <xdr:sp macro="" textlink="">
      <xdr:nvSpPr>
        <xdr:cNvPr id="4138" name="Text Box 1"/>
        <xdr:cNvSpPr txBox="1">
          <a:spLocks noChangeArrowheads="1"/>
        </xdr:cNvSpPr>
      </xdr:nvSpPr>
      <xdr:spPr bwMode="auto">
        <a:xfrm>
          <a:off x="0" y="105717975"/>
          <a:ext cx="973931" cy="85725"/>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3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4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4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4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4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4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4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4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4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4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4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5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5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5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5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5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5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5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5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5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5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6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6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6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6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6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6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6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6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6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6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7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7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7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7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7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7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7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7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7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7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8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8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8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8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8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8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8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8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8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8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9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9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9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9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9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9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9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101</xdr:row>
      <xdr:rowOff>76200</xdr:rowOff>
    </xdr:to>
    <xdr:sp macro="" textlink="">
      <xdr:nvSpPr>
        <xdr:cNvPr id="4197" name="Text Box 1"/>
        <xdr:cNvSpPr txBox="1">
          <a:spLocks noChangeArrowheads="1"/>
        </xdr:cNvSpPr>
      </xdr:nvSpPr>
      <xdr:spPr bwMode="auto">
        <a:xfrm>
          <a:off x="0" y="105717975"/>
          <a:ext cx="973931" cy="7620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101</xdr:row>
      <xdr:rowOff>85725</xdr:rowOff>
    </xdr:to>
    <xdr:sp macro="" textlink="">
      <xdr:nvSpPr>
        <xdr:cNvPr id="4198" name="Text Box 1"/>
        <xdr:cNvSpPr txBox="1">
          <a:spLocks noChangeArrowheads="1"/>
        </xdr:cNvSpPr>
      </xdr:nvSpPr>
      <xdr:spPr bwMode="auto">
        <a:xfrm>
          <a:off x="0" y="105717975"/>
          <a:ext cx="973931" cy="85725"/>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19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0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0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0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0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0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0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0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0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0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0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1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1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1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1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1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1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1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1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1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1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2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2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2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2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2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2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2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2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2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2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3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3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3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3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3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3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3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3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3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3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4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4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4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4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4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45"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46"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47"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48"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49"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50"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51"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52"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53"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101</xdr:row>
      <xdr:rowOff>0</xdr:rowOff>
    </xdr:from>
    <xdr:to>
      <xdr:col>1</xdr:col>
      <xdr:colOff>589467</xdr:colOff>
      <xdr:row>102</xdr:row>
      <xdr:rowOff>9527</xdr:rowOff>
    </xdr:to>
    <xdr:sp macro="" textlink="">
      <xdr:nvSpPr>
        <xdr:cNvPr id="4254" name="Text Box 1"/>
        <xdr:cNvSpPr txBox="1">
          <a:spLocks noChangeArrowheads="1"/>
        </xdr:cNvSpPr>
      </xdr:nvSpPr>
      <xdr:spPr bwMode="auto">
        <a:xfrm>
          <a:off x="0" y="10571797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85725</xdr:rowOff>
    </xdr:to>
    <xdr:sp macro="" textlink="">
      <xdr:nvSpPr>
        <xdr:cNvPr id="4255" name="Text Box 1"/>
        <xdr:cNvSpPr txBox="1">
          <a:spLocks noChangeArrowheads="1"/>
        </xdr:cNvSpPr>
      </xdr:nvSpPr>
      <xdr:spPr bwMode="auto">
        <a:xfrm>
          <a:off x="0" y="119757825"/>
          <a:ext cx="973931" cy="85725"/>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5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5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5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5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6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6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6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6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6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6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6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6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6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6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7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7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7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7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7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7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7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7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7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7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8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8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8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8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8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8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8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8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8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8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9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9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9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9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9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9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9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9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9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29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0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0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0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0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0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0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0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0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0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0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1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1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1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1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76200</xdr:rowOff>
    </xdr:to>
    <xdr:sp macro="" textlink="">
      <xdr:nvSpPr>
        <xdr:cNvPr id="4314" name="Text Box 1"/>
        <xdr:cNvSpPr txBox="1">
          <a:spLocks noChangeArrowheads="1"/>
        </xdr:cNvSpPr>
      </xdr:nvSpPr>
      <xdr:spPr bwMode="auto">
        <a:xfrm>
          <a:off x="0" y="119757825"/>
          <a:ext cx="973931" cy="7620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85725</xdr:rowOff>
    </xdr:to>
    <xdr:sp macro="" textlink="">
      <xdr:nvSpPr>
        <xdr:cNvPr id="4315" name="Text Box 1"/>
        <xdr:cNvSpPr txBox="1">
          <a:spLocks noChangeArrowheads="1"/>
        </xdr:cNvSpPr>
      </xdr:nvSpPr>
      <xdr:spPr bwMode="auto">
        <a:xfrm>
          <a:off x="0" y="119757825"/>
          <a:ext cx="973931" cy="85725"/>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1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1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1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1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2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2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2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2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2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2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2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2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2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2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3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3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3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3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3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3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3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3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3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3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4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4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4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4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4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4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4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4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4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4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5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5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5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5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5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5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5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5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5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5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6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6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62"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63"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64"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65"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66"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67"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68"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69"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70"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105</xdr:row>
      <xdr:rowOff>0</xdr:rowOff>
    </xdr:from>
    <xdr:to>
      <xdr:col>1</xdr:col>
      <xdr:colOff>589467</xdr:colOff>
      <xdr:row>105</xdr:row>
      <xdr:rowOff>312599</xdr:rowOff>
    </xdr:to>
    <xdr:sp macro="" textlink="">
      <xdr:nvSpPr>
        <xdr:cNvPr id="4371" name="Text Box 1"/>
        <xdr:cNvSpPr txBox="1">
          <a:spLocks noChangeArrowheads="1"/>
        </xdr:cNvSpPr>
      </xdr:nvSpPr>
      <xdr:spPr bwMode="auto">
        <a:xfrm>
          <a:off x="0" y="1197578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109</xdr:row>
      <xdr:rowOff>85725</xdr:rowOff>
    </xdr:to>
    <xdr:sp macro="" textlink="">
      <xdr:nvSpPr>
        <xdr:cNvPr id="4372" name="Text Box 1"/>
        <xdr:cNvSpPr txBox="1">
          <a:spLocks noChangeArrowheads="1"/>
        </xdr:cNvSpPr>
      </xdr:nvSpPr>
      <xdr:spPr bwMode="auto">
        <a:xfrm>
          <a:off x="0" y="127073025"/>
          <a:ext cx="973931" cy="85725"/>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7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7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7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7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7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7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7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8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8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8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8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8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8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8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8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8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8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9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9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9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9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9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9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9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9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9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39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0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0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0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0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0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0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0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0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0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0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1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1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1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1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1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1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1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1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1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1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2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2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2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2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2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2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2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2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2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2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3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109</xdr:row>
      <xdr:rowOff>76200</xdr:rowOff>
    </xdr:to>
    <xdr:sp macro="" textlink="">
      <xdr:nvSpPr>
        <xdr:cNvPr id="4431" name="Text Box 1"/>
        <xdr:cNvSpPr txBox="1">
          <a:spLocks noChangeArrowheads="1"/>
        </xdr:cNvSpPr>
      </xdr:nvSpPr>
      <xdr:spPr bwMode="auto">
        <a:xfrm>
          <a:off x="0" y="127073025"/>
          <a:ext cx="973931" cy="7620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109</xdr:row>
      <xdr:rowOff>85725</xdr:rowOff>
    </xdr:to>
    <xdr:sp macro="" textlink="">
      <xdr:nvSpPr>
        <xdr:cNvPr id="4432" name="Text Box 1"/>
        <xdr:cNvSpPr txBox="1">
          <a:spLocks noChangeArrowheads="1"/>
        </xdr:cNvSpPr>
      </xdr:nvSpPr>
      <xdr:spPr bwMode="auto">
        <a:xfrm>
          <a:off x="0" y="127073025"/>
          <a:ext cx="973931" cy="85725"/>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3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3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3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3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3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3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3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4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4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4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4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4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4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4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4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4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4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5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5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5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5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5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5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5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5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5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5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6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6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6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6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6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6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6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6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6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6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7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7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7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7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7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7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7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7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7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79"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80"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81"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82"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83"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84"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85"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86"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87"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109</xdr:row>
      <xdr:rowOff>0</xdr:rowOff>
    </xdr:from>
    <xdr:to>
      <xdr:col>1</xdr:col>
      <xdr:colOff>589467</xdr:colOff>
      <xdr:row>110</xdr:row>
      <xdr:rowOff>1724020</xdr:rowOff>
    </xdr:to>
    <xdr:sp macro="" textlink="">
      <xdr:nvSpPr>
        <xdr:cNvPr id="4488" name="Text Box 1"/>
        <xdr:cNvSpPr txBox="1">
          <a:spLocks noChangeArrowheads="1"/>
        </xdr:cNvSpPr>
      </xdr:nvSpPr>
      <xdr:spPr bwMode="auto">
        <a:xfrm>
          <a:off x="0" y="12707302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113</xdr:row>
      <xdr:rowOff>85725</xdr:rowOff>
    </xdr:to>
    <xdr:sp macro="" textlink="">
      <xdr:nvSpPr>
        <xdr:cNvPr id="4489" name="Text Box 1"/>
        <xdr:cNvSpPr txBox="1">
          <a:spLocks noChangeArrowheads="1"/>
        </xdr:cNvSpPr>
      </xdr:nvSpPr>
      <xdr:spPr bwMode="auto">
        <a:xfrm>
          <a:off x="0" y="147056475"/>
          <a:ext cx="973931" cy="85725"/>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49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49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49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49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49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49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49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49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49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49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0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0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0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0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0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0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0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0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0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0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1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1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1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1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1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1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1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1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1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1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2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2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2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2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2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2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2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2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2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2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3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3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3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3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3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3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3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3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3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3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4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4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4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4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4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4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4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4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113</xdr:row>
      <xdr:rowOff>76200</xdr:rowOff>
    </xdr:to>
    <xdr:sp macro="" textlink="">
      <xdr:nvSpPr>
        <xdr:cNvPr id="4548" name="Text Box 1"/>
        <xdr:cNvSpPr txBox="1">
          <a:spLocks noChangeArrowheads="1"/>
        </xdr:cNvSpPr>
      </xdr:nvSpPr>
      <xdr:spPr bwMode="auto">
        <a:xfrm>
          <a:off x="0" y="147056475"/>
          <a:ext cx="973931" cy="7620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113</xdr:row>
      <xdr:rowOff>85725</xdr:rowOff>
    </xdr:to>
    <xdr:sp macro="" textlink="">
      <xdr:nvSpPr>
        <xdr:cNvPr id="4549" name="Text Box 1"/>
        <xdr:cNvSpPr txBox="1">
          <a:spLocks noChangeArrowheads="1"/>
        </xdr:cNvSpPr>
      </xdr:nvSpPr>
      <xdr:spPr bwMode="auto">
        <a:xfrm>
          <a:off x="0" y="147056475"/>
          <a:ext cx="973931" cy="85725"/>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5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5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5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5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5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5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5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5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5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5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6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6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6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6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6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6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6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6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6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6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7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7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7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7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7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7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7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7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7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7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8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8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8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8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8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8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8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8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8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8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9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9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9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9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9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9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96"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97"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98"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599"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600"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601"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602"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603"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604"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113</xdr:row>
      <xdr:rowOff>0</xdr:rowOff>
    </xdr:from>
    <xdr:to>
      <xdr:col>1</xdr:col>
      <xdr:colOff>589467</xdr:colOff>
      <xdr:row>114</xdr:row>
      <xdr:rowOff>9530</xdr:rowOff>
    </xdr:to>
    <xdr:sp macro="" textlink="">
      <xdr:nvSpPr>
        <xdr:cNvPr id="4605" name="Text Box 1"/>
        <xdr:cNvSpPr txBox="1">
          <a:spLocks noChangeArrowheads="1"/>
        </xdr:cNvSpPr>
      </xdr:nvSpPr>
      <xdr:spPr bwMode="auto">
        <a:xfrm>
          <a:off x="0" y="14705647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117</xdr:row>
      <xdr:rowOff>85725</xdr:rowOff>
    </xdr:to>
    <xdr:sp macro="" textlink="">
      <xdr:nvSpPr>
        <xdr:cNvPr id="4606" name="Text Box 1"/>
        <xdr:cNvSpPr txBox="1">
          <a:spLocks noChangeArrowheads="1"/>
        </xdr:cNvSpPr>
      </xdr:nvSpPr>
      <xdr:spPr bwMode="auto">
        <a:xfrm>
          <a:off x="0" y="163229925"/>
          <a:ext cx="973931" cy="85725"/>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0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0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0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1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1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1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1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1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1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1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1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1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1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2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2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2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2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2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2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2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2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2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2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3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3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3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3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3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3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3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3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3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3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4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4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4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4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4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4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4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4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4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4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5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5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5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5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5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5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5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5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5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5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6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6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6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6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6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117</xdr:row>
      <xdr:rowOff>76200</xdr:rowOff>
    </xdr:to>
    <xdr:sp macro="" textlink="">
      <xdr:nvSpPr>
        <xdr:cNvPr id="4665" name="Text Box 1"/>
        <xdr:cNvSpPr txBox="1">
          <a:spLocks noChangeArrowheads="1"/>
        </xdr:cNvSpPr>
      </xdr:nvSpPr>
      <xdr:spPr bwMode="auto">
        <a:xfrm>
          <a:off x="0" y="163229925"/>
          <a:ext cx="973931" cy="7620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117</xdr:row>
      <xdr:rowOff>85725</xdr:rowOff>
    </xdr:to>
    <xdr:sp macro="" textlink="">
      <xdr:nvSpPr>
        <xdr:cNvPr id="4666" name="Text Box 1"/>
        <xdr:cNvSpPr txBox="1">
          <a:spLocks noChangeArrowheads="1"/>
        </xdr:cNvSpPr>
      </xdr:nvSpPr>
      <xdr:spPr bwMode="auto">
        <a:xfrm>
          <a:off x="0" y="163229925"/>
          <a:ext cx="973931" cy="85725"/>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6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6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6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7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7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7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7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7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7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7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7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7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7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8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8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8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8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8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8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8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8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8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8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9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9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9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9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9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9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9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9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9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69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0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0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0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0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0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0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0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0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0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0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1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1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1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13"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14"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15"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16"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17"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18"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19"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20"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21"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117</xdr:row>
      <xdr:rowOff>0</xdr:rowOff>
    </xdr:from>
    <xdr:to>
      <xdr:col>1</xdr:col>
      <xdr:colOff>589467</xdr:colOff>
      <xdr:row>118</xdr:row>
      <xdr:rowOff>9537</xdr:rowOff>
    </xdr:to>
    <xdr:sp macro="" textlink="">
      <xdr:nvSpPr>
        <xdr:cNvPr id="4722" name="Text Box 1"/>
        <xdr:cNvSpPr txBox="1">
          <a:spLocks noChangeArrowheads="1"/>
        </xdr:cNvSpPr>
      </xdr:nvSpPr>
      <xdr:spPr bwMode="auto">
        <a:xfrm>
          <a:off x="0" y="163229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121</xdr:row>
      <xdr:rowOff>85725</xdr:rowOff>
    </xdr:to>
    <xdr:sp macro="" textlink="">
      <xdr:nvSpPr>
        <xdr:cNvPr id="4723" name="Text Box 1"/>
        <xdr:cNvSpPr txBox="1">
          <a:spLocks noChangeArrowheads="1"/>
        </xdr:cNvSpPr>
      </xdr:nvSpPr>
      <xdr:spPr bwMode="auto">
        <a:xfrm>
          <a:off x="0" y="181517925"/>
          <a:ext cx="973931" cy="85725"/>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2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2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2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2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2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2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3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3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3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3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3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3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3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3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3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3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4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4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4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4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4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4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4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4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4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4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5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5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5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5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5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5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5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5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5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5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6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6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6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6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6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6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6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6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6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6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7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7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7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7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7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7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7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7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7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7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8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8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121</xdr:row>
      <xdr:rowOff>76200</xdr:rowOff>
    </xdr:to>
    <xdr:sp macro="" textlink="">
      <xdr:nvSpPr>
        <xdr:cNvPr id="4782" name="Text Box 1"/>
        <xdr:cNvSpPr txBox="1">
          <a:spLocks noChangeArrowheads="1"/>
        </xdr:cNvSpPr>
      </xdr:nvSpPr>
      <xdr:spPr bwMode="auto">
        <a:xfrm>
          <a:off x="0" y="181517925"/>
          <a:ext cx="973931" cy="7620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121</xdr:row>
      <xdr:rowOff>85725</xdr:rowOff>
    </xdr:to>
    <xdr:sp macro="" textlink="">
      <xdr:nvSpPr>
        <xdr:cNvPr id="4783" name="Text Box 1"/>
        <xdr:cNvSpPr txBox="1">
          <a:spLocks noChangeArrowheads="1"/>
        </xdr:cNvSpPr>
      </xdr:nvSpPr>
      <xdr:spPr bwMode="auto">
        <a:xfrm>
          <a:off x="0" y="181517925"/>
          <a:ext cx="973931" cy="85725"/>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8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8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8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8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8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8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9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9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9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9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9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9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9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9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9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79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0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0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0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0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0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0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0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0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0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0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1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1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1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1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1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1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1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1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1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1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2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2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2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2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2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2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2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2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2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2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30"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31"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32"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33"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34"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35"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36"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37"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38"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121</xdr:row>
      <xdr:rowOff>0</xdr:rowOff>
    </xdr:from>
    <xdr:to>
      <xdr:col>1</xdr:col>
      <xdr:colOff>589467</xdr:colOff>
      <xdr:row>122</xdr:row>
      <xdr:rowOff>9526</xdr:rowOff>
    </xdr:to>
    <xdr:sp macro="" textlink="">
      <xdr:nvSpPr>
        <xdr:cNvPr id="4839" name="Text Box 1"/>
        <xdr:cNvSpPr txBox="1">
          <a:spLocks noChangeArrowheads="1"/>
        </xdr:cNvSpPr>
      </xdr:nvSpPr>
      <xdr:spPr bwMode="auto">
        <a:xfrm>
          <a:off x="0" y="1815179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122</xdr:row>
      <xdr:rowOff>85725</xdr:rowOff>
    </xdr:to>
    <xdr:sp macro="" textlink="">
      <xdr:nvSpPr>
        <xdr:cNvPr id="4840" name="Text Box 1"/>
        <xdr:cNvSpPr txBox="1">
          <a:spLocks noChangeArrowheads="1"/>
        </xdr:cNvSpPr>
      </xdr:nvSpPr>
      <xdr:spPr bwMode="auto">
        <a:xfrm>
          <a:off x="0" y="192338325"/>
          <a:ext cx="973931" cy="85725"/>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4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4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4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4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4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4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4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4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4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5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5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5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5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5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5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5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5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5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5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6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6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6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6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6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6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6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6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6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6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7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7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7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7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7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7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7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7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7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7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8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8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8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8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8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8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8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8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8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8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9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9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9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9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9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9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9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9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89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122</xdr:row>
      <xdr:rowOff>76200</xdr:rowOff>
    </xdr:to>
    <xdr:sp macro="" textlink="">
      <xdr:nvSpPr>
        <xdr:cNvPr id="4899" name="Text Box 1"/>
        <xdr:cNvSpPr txBox="1">
          <a:spLocks noChangeArrowheads="1"/>
        </xdr:cNvSpPr>
      </xdr:nvSpPr>
      <xdr:spPr bwMode="auto">
        <a:xfrm>
          <a:off x="0" y="192338325"/>
          <a:ext cx="973931" cy="7620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122</xdr:row>
      <xdr:rowOff>85725</xdr:rowOff>
    </xdr:to>
    <xdr:sp macro="" textlink="">
      <xdr:nvSpPr>
        <xdr:cNvPr id="4900" name="Text Box 1"/>
        <xdr:cNvSpPr txBox="1">
          <a:spLocks noChangeArrowheads="1"/>
        </xdr:cNvSpPr>
      </xdr:nvSpPr>
      <xdr:spPr bwMode="auto">
        <a:xfrm>
          <a:off x="0" y="192338325"/>
          <a:ext cx="973931" cy="85725"/>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0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0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0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0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0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0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0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0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0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1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1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1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1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1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1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1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1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1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1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2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2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2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2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2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2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2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2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2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2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3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3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3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3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3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3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3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3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3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3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4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4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4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4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4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4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46"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47"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48"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49"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50"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51"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52"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53"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54"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0</xdr:colOff>
      <xdr:row>122</xdr:row>
      <xdr:rowOff>0</xdr:rowOff>
    </xdr:from>
    <xdr:to>
      <xdr:col>1</xdr:col>
      <xdr:colOff>589467</xdr:colOff>
      <xdr:row>125</xdr:row>
      <xdr:rowOff>329903</xdr:rowOff>
    </xdr:to>
    <xdr:sp macro="" textlink="">
      <xdr:nvSpPr>
        <xdr:cNvPr id="4955" name="Text Box 1"/>
        <xdr:cNvSpPr txBox="1">
          <a:spLocks noChangeArrowheads="1"/>
        </xdr:cNvSpPr>
      </xdr:nvSpPr>
      <xdr:spPr bwMode="auto">
        <a:xfrm>
          <a:off x="0" y="192338325"/>
          <a:ext cx="973931" cy="171450"/>
        </a:xfrm>
        <a:prstGeom prst="rect">
          <a:avLst/>
        </a:prstGeom>
        <a:noFill/>
        <a:ln w="9525">
          <a:noFill/>
          <a:miter lim="800000"/>
          <a:headEnd/>
          <a:tailEnd/>
        </a:ln>
      </xdr:spPr>
    </xdr:sp>
    <xdr:clientData/>
  </xdr:twoCellAnchor>
  <xdr:twoCellAnchor editAs="oneCell">
    <xdr:from>
      <xdr:col>0</xdr:col>
      <xdr:colOff>43296</xdr:colOff>
      <xdr:row>2</xdr:row>
      <xdr:rowOff>649432</xdr:rowOff>
    </xdr:from>
    <xdr:to>
      <xdr:col>1</xdr:col>
      <xdr:colOff>632763</xdr:colOff>
      <xdr:row>7</xdr:row>
      <xdr:rowOff>303933</xdr:rowOff>
    </xdr:to>
    <xdr:sp macro="" textlink="">
      <xdr:nvSpPr>
        <xdr:cNvPr id="4956" name="Text Box 1"/>
        <xdr:cNvSpPr txBox="1">
          <a:spLocks noChangeArrowheads="1"/>
        </xdr:cNvSpPr>
      </xdr:nvSpPr>
      <xdr:spPr bwMode="auto">
        <a:xfrm>
          <a:off x="43296" y="978477"/>
          <a:ext cx="970467" cy="5213638"/>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125</xdr:row>
      <xdr:rowOff>85725</xdr:rowOff>
    </xdr:to>
    <xdr:sp macro="" textlink="">
      <xdr:nvSpPr>
        <xdr:cNvPr id="4957" name="Text Box 1"/>
        <xdr:cNvSpPr txBox="1">
          <a:spLocks noChangeArrowheads="1"/>
        </xdr:cNvSpPr>
      </xdr:nvSpPr>
      <xdr:spPr bwMode="auto">
        <a:xfrm>
          <a:off x="0" y="203939775"/>
          <a:ext cx="973931" cy="85725"/>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5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5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6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6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6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6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6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6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6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6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6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6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7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7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7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7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7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7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7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7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7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7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8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8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8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8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8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8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8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8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8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8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9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9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9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9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9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9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9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9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9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499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0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0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0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0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0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0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0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0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0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0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1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1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1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1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1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1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125</xdr:row>
      <xdr:rowOff>76200</xdr:rowOff>
    </xdr:to>
    <xdr:sp macro="" textlink="">
      <xdr:nvSpPr>
        <xdr:cNvPr id="5016" name="Text Box 1"/>
        <xdr:cNvSpPr txBox="1">
          <a:spLocks noChangeArrowheads="1"/>
        </xdr:cNvSpPr>
      </xdr:nvSpPr>
      <xdr:spPr bwMode="auto">
        <a:xfrm>
          <a:off x="0" y="203939775"/>
          <a:ext cx="973931" cy="7620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125</xdr:row>
      <xdr:rowOff>85725</xdr:rowOff>
    </xdr:to>
    <xdr:sp macro="" textlink="">
      <xdr:nvSpPr>
        <xdr:cNvPr id="5017" name="Text Box 1"/>
        <xdr:cNvSpPr txBox="1">
          <a:spLocks noChangeArrowheads="1"/>
        </xdr:cNvSpPr>
      </xdr:nvSpPr>
      <xdr:spPr bwMode="auto">
        <a:xfrm>
          <a:off x="0" y="203939775"/>
          <a:ext cx="973931" cy="85725"/>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1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1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2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2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2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2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2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2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2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2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2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2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3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3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3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3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3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3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3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3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3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3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4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4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4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4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4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4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4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4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4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4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5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5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5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5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5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5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5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5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5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5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6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6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6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6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64"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65"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66"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67"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68"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69"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70"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71"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72"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125</xdr:row>
      <xdr:rowOff>0</xdr:rowOff>
    </xdr:from>
    <xdr:to>
      <xdr:col>1</xdr:col>
      <xdr:colOff>589467</xdr:colOff>
      <xdr:row>126</xdr:row>
      <xdr:rowOff>9533</xdr:rowOff>
    </xdr:to>
    <xdr:sp macro="" textlink="">
      <xdr:nvSpPr>
        <xdr:cNvPr id="5073" name="Text Box 1"/>
        <xdr:cNvSpPr txBox="1">
          <a:spLocks noChangeArrowheads="1"/>
        </xdr:cNvSpPr>
      </xdr:nvSpPr>
      <xdr:spPr bwMode="auto">
        <a:xfrm>
          <a:off x="0" y="20393977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129</xdr:row>
      <xdr:rowOff>85725</xdr:rowOff>
    </xdr:to>
    <xdr:sp macro="" textlink="">
      <xdr:nvSpPr>
        <xdr:cNvPr id="5074" name="Text Box 1"/>
        <xdr:cNvSpPr txBox="1">
          <a:spLocks noChangeArrowheads="1"/>
        </xdr:cNvSpPr>
      </xdr:nvSpPr>
      <xdr:spPr bwMode="auto">
        <a:xfrm>
          <a:off x="0" y="219808425"/>
          <a:ext cx="973931" cy="85725"/>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7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7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7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7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7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8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8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8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8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8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8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8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8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8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8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9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9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9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9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9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9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9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9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9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09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0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0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0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0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0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0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0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0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0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0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1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1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1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1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1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1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1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1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1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1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2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2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2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2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2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2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2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2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2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2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3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3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3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129</xdr:row>
      <xdr:rowOff>76200</xdr:rowOff>
    </xdr:to>
    <xdr:sp macro="" textlink="">
      <xdr:nvSpPr>
        <xdr:cNvPr id="5133" name="Text Box 1"/>
        <xdr:cNvSpPr txBox="1">
          <a:spLocks noChangeArrowheads="1"/>
        </xdr:cNvSpPr>
      </xdr:nvSpPr>
      <xdr:spPr bwMode="auto">
        <a:xfrm>
          <a:off x="0" y="219808425"/>
          <a:ext cx="973931" cy="7620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129</xdr:row>
      <xdr:rowOff>85725</xdr:rowOff>
    </xdr:to>
    <xdr:sp macro="" textlink="">
      <xdr:nvSpPr>
        <xdr:cNvPr id="5134" name="Text Box 1"/>
        <xdr:cNvSpPr txBox="1">
          <a:spLocks noChangeArrowheads="1"/>
        </xdr:cNvSpPr>
      </xdr:nvSpPr>
      <xdr:spPr bwMode="auto">
        <a:xfrm>
          <a:off x="0" y="219808425"/>
          <a:ext cx="973931" cy="85725"/>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3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3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3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3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3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4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4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4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4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4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4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4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4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4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4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5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5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5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5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5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5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5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5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5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5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6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6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6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6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6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6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6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6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6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6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7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7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7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7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7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7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7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7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7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7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8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81"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82"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83"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84"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85"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86"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87"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88"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89"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129</xdr:row>
      <xdr:rowOff>0</xdr:rowOff>
    </xdr:from>
    <xdr:to>
      <xdr:col>1</xdr:col>
      <xdr:colOff>589467</xdr:colOff>
      <xdr:row>130</xdr:row>
      <xdr:rowOff>9531</xdr:rowOff>
    </xdr:to>
    <xdr:sp macro="" textlink="">
      <xdr:nvSpPr>
        <xdr:cNvPr id="5190" name="Text Box 1"/>
        <xdr:cNvSpPr txBox="1">
          <a:spLocks noChangeArrowheads="1"/>
        </xdr:cNvSpPr>
      </xdr:nvSpPr>
      <xdr:spPr bwMode="auto">
        <a:xfrm>
          <a:off x="0" y="2198084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133</xdr:row>
      <xdr:rowOff>85725</xdr:rowOff>
    </xdr:to>
    <xdr:sp macro="" textlink="">
      <xdr:nvSpPr>
        <xdr:cNvPr id="5191" name="Text Box 1"/>
        <xdr:cNvSpPr txBox="1">
          <a:spLocks noChangeArrowheads="1"/>
        </xdr:cNvSpPr>
      </xdr:nvSpPr>
      <xdr:spPr bwMode="auto">
        <a:xfrm>
          <a:off x="0" y="230628825"/>
          <a:ext cx="973931" cy="85725"/>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19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19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19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19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19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19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19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19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0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0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0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0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0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0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0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0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0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0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1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1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1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1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1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1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1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1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1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1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2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2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2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2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2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2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2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2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2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2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3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3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3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3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3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3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3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3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3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3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4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4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4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4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4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4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4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4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4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4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133</xdr:row>
      <xdr:rowOff>76200</xdr:rowOff>
    </xdr:to>
    <xdr:sp macro="" textlink="">
      <xdr:nvSpPr>
        <xdr:cNvPr id="5250" name="Text Box 1"/>
        <xdr:cNvSpPr txBox="1">
          <a:spLocks noChangeArrowheads="1"/>
        </xdr:cNvSpPr>
      </xdr:nvSpPr>
      <xdr:spPr bwMode="auto">
        <a:xfrm>
          <a:off x="0" y="230628825"/>
          <a:ext cx="973931" cy="7620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133</xdr:row>
      <xdr:rowOff>85725</xdr:rowOff>
    </xdr:to>
    <xdr:sp macro="" textlink="">
      <xdr:nvSpPr>
        <xdr:cNvPr id="5251" name="Text Box 1"/>
        <xdr:cNvSpPr txBox="1">
          <a:spLocks noChangeArrowheads="1"/>
        </xdr:cNvSpPr>
      </xdr:nvSpPr>
      <xdr:spPr bwMode="auto">
        <a:xfrm>
          <a:off x="0" y="230628825"/>
          <a:ext cx="973931" cy="85725"/>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5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5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5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5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5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5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5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5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6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6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6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6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6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6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6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6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6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6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7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7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7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7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7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7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7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7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7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7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8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8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8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8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8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8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8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8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8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8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9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9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9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9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9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9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9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9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98"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299"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300"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301"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302"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303"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304"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305"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306"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133</xdr:row>
      <xdr:rowOff>0</xdr:rowOff>
    </xdr:from>
    <xdr:to>
      <xdr:col>1</xdr:col>
      <xdr:colOff>589467</xdr:colOff>
      <xdr:row>134</xdr:row>
      <xdr:rowOff>9520</xdr:rowOff>
    </xdr:to>
    <xdr:sp macro="" textlink="">
      <xdr:nvSpPr>
        <xdr:cNvPr id="5307" name="Text Box 1"/>
        <xdr:cNvSpPr txBox="1">
          <a:spLocks noChangeArrowheads="1"/>
        </xdr:cNvSpPr>
      </xdr:nvSpPr>
      <xdr:spPr bwMode="auto">
        <a:xfrm>
          <a:off x="0" y="230628825"/>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137</xdr:row>
      <xdr:rowOff>85725</xdr:rowOff>
    </xdr:to>
    <xdr:sp macro="" textlink="">
      <xdr:nvSpPr>
        <xdr:cNvPr id="5308" name="Text Box 1"/>
        <xdr:cNvSpPr txBox="1">
          <a:spLocks noChangeArrowheads="1"/>
        </xdr:cNvSpPr>
      </xdr:nvSpPr>
      <xdr:spPr bwMode="auto">
        <a:xfrm>
          <a:off x="0" y="245897400"/>
          <a:ext cx="973931" cy="85725"/>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0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1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1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1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1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1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1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1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1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1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1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2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2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2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2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2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2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2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2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2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2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3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3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3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3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3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3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3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3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3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3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4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4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4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4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4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4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4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4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4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4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5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5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5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5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5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5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5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5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5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5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6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6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6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6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6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6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6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137</xdr:row>
      <xdr:rowOff>76200</xdr:rowOff>
    </xdr:to>
    <xdr:sp macro="" textlink="">
      <xdr:nvSpPr>
        <xdr:cNvPr id="5367" name="Text Box 1"/>
        <xdr:cNvSpPr txBox="1">
          <a:spLocks noChangeArrowheads="1"/>
        </xdr:cNvSpPr>
      </xdr:nvSpPr>
      <xdr:spPr bwMode="auto">
        <a:xfrm>
          <a:off x="0" y="245897400"/>
          <a:ext cx="973931" cy="7620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137</xdr:row>
      <xdr:rowOff>85725</xdr:rowOff>
    </xdr:to>
    <xdr:sp macro="" textlink="">
      <xdr:nvSpPr>
        <xdr:cNvPr id="5368" name="Text Box 1"/>
        <xdr:cNvSpPr txBox="1">
          <a:spLocks noChangeArrowheads="1"/>
        </xdr:cNvSpPr>
      </xdr:nvSpPr>
      <xdr:spPr bwMode="auto">
        <a:xfrm>
          <a:off x="0" y="245897400"/>
          <a:ext cx="973931" cy="85725"/>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6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7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7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7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7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7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7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7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7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7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7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8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8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8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8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8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8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8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8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8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8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9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9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9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9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9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9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9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9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9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39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0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0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0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0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0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0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0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0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0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0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1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1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1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1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1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15"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16"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17"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18"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19"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20"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21"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22"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23"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twoCellAnchor editAs="oneCell">
    <xdr:from>
      <xdr:col>0</xdr:col>
      <xdr:colOff>0</xdr:colOff>
      <xdr:row>137</xdr:row>
      <xdr:rowOff>0</xdr:rowOff>
    </xdr:from>
    <xdr:to>
      <xdr:col>1</xdr:col>
      <xdr:colOff>589467</xdr:colOff>
      <xdr:row>138</xdr:row>
      <xdr:rowOff>9522</xdr:rowOff>
    </xdr:to>
    <xdr:sp macro="" textlink="">
      <xdr:nvSpPr>
        <xdr:cNvPr id="5424" name="Text Box 1"/>
        <xdr:cNvSpPr txBox="1">
          <a:spLocks noChangeArrowheads="1"/>
        </xdr:cNvSpPr>
      </xdr:nvSpPr>
      <xdr:spPr bwMode="auto">
        <a:xfrm>
          <a:off x="0" y="245897400"/>
          <a:ext cx="973931" cy="171450"/>
        </a:xfrm>
        <a:prstGeom prst="rect">
          <a:avLst/>
        </a:prstGeom>
        <a:noFill/>
        <a:ln w="9525">
          <a:noFill/>
          <a:miter lim="800000"/>
          <a:headEnd/>
          <a:tailEnd/>
        </a:ln>
      </xdr:spPr>
    </xdr:sp>
    <xdr:clientData/>
  </xdr:twoCellAnchor>
  <xdr:oneCellAnchor>
    <xdr:from>
      <xdr:col>1</xdr:col>
      <xdr:colOff>0</xdr:colOff>
      <xdr:row>87</xdr:row>
      <xdr:rowOff>0</xdr:rowOff>
    </xdr:from>
    <xdr:ext cx="970467" cy="615661"/>
    <xdr:sp macro="" textlink="">
      <xdr:nvSpPr>
        <xdr:cNvPr id="542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2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2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2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2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3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3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3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3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3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3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3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3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3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3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4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4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4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4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4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4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4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4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4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4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5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5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5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5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5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5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5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5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5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5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6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6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6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6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6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6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6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6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6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6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7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7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7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7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7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7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7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7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7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7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8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8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8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8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8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8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8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8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8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8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9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9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9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9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9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9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9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9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9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49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0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0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0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0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0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0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0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0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0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0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1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1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1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1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1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1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1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1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1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1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2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2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2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2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2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2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2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2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2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2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3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3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3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3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3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3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3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3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3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38100</xdr:rowOff>
    </xdr:from>
    <xdr:ext cx="970467" cy="615661"/>
    <xdr:sp macro="" textlink="">
      <xdr:nvSpPr>
        <xdr:cNvPr id="5539" name="Text Box 1"/>
        <xdr:cNvSpPr txBox="1">
          <a:spLocks noChangeArrowheads="1"/>
        </xdr:cNvSpPr>
      </xdr:nvSpPr>
      <xdr:spPr bwMode="auto">
        <a:xfrm>
          <a:off x="0" y="981715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4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4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4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4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4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4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4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4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4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4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5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5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5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5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5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5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5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5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5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5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6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6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6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6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6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6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6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6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6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6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7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7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7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7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7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7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7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7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7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7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8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8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8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8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8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8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8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8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8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8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9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9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9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9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9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9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9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9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9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59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0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0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0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0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0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0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0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0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0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0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1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1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1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1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1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1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1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1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1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1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2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2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2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2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2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2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2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2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2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2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3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3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3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3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3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3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3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3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3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3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4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4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4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4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44"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45"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46"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47"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48"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49"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50"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51"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52"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oneCellAnchor>
    <xdr:from>
      <xdr:col>1</xdr:col>
      <xdr:colOff>0</xdr:colOff>
      <xdr:row>87</xdr:row>
      <xdr:rowOff>0</xdr:rowOff>
    </xdr:from>
    <xdr:ext cx="970467" cy="615661"/>
    <xdr:sp macro="" textlink="">
      <xdr:nvSpPr>
        <xdr:cNvPr id="5653" name="Text Box 1"/>
        <xdr:cNvSpPr txBox="1">
          <a:spLocks noChangeArrowheads="1"/>
        </xdr:cNvSpPr>
      </xdr:nvSpPr>
      <xdr:spPr bwMode="auto">
        <a:xfrm>
          <a:off x="0" y="98133477"/>
          <a:ext cx="970467" cy="61566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J149"/>
  <sheetViews>
    <sheetView tabSelected="1" topLeftCell="C1" zoomScale="110" zoomScaleNormal="110" workbookViewId="0">
      <pane ySplit="3" topLeftCell="A4" activePane="bottomLeft" state="frozen"/>
      <selection activeCell="C1" sqref="C1"/>
      <selection pane="bottomLeft" activeCell="J4" sqref="J4"/>
    </sheetView>
  </sheetViews>
  <sheetFormatPr defaultColWidth="9.140625" defaultRowHeight="12.75" x14ac:dyDescent="0.25"/>
  <cols>
    <col min="1" max="1" width="5.7109375" style="8" bestFit="1" customWidth="1"/>
    <col min="2" max="2" width="33.7109375" style="3" customWidth="1"/>
    <col min="3" max="3" width="62.7109375" style="6" customWidth="1"/>
    <col min="4" max="4" width="7" style="1" customWidth="1"/>
    <col min="5" max="5" width="12.28515625" style="5" bestFit="1" customWidth="1"/>
    <col min="6" max="6" width="12.28515625" style="4" bestFit="1" customWidth="1"/>
    <col min="7" max="7" width="15.7109375" style="7" bestFit="1" customWidth="1"/>
    <col min="8" max="8" width="14" style="48" customWidth="1"/>
    <col min="9" max="9" width="11.85546875" style="48" customWidth="1"/>
    <col min="10" max="10" width="15.28515625" style="48" customWidth="1"/>
    <col min="11" max="11" width="14.140625" style="48" customWidth="1"/>
    <col min="12" max="12" width="11.140625" style="40" customWidth="1"/>
    <col min="13" max="13" width="10.7109375" style="40" customWidth="1"/>
    <col min="14" max="14" width="12.42578125" style="40" customWidth="1"/>
    <col min="15" max="15" width="13.28515625" style="103" customWidth="1"/>
    <col min="16" max="16" width="12" style="104" customWidth="1"/>
    <col min="17" max="17" width="10.5703125" style="104" customWidth="1"/>
    <col min="18" max="19" width="9.140625" style="104" customWidth="1"/>
    <col min="20" max="21" width="11.28515625" style="104" customWidth="1"/>
    <col min="22" max="24" width="9.140625" style="104" customWidth="1"/>
    <col min="25" max="25" width="12.5703125" style="104" customWidth="1"/>
    <col min="26" max="26" width="10" style="104" customWidth="1"/>
    <col min="27" max="27" width="12.42578125" style="104" customWidth="1"/>
    <col min="28" max="30" width="14" style="103" customWidth="1"/>
    <col min="31" max="32" width="9.140625" style="103" customWidth="1"/>
    <col min="33" max="34" width="10.5703125" style="103" customWidth="1"/>
    <col min="35" max="36" width="9.140625" style="103" customWidth="1"/>
    <col min="37" max="37" width="9.140625" style="1"/>
    <col min="38" max="38" width="10" style="1" customWidth="1"/>
    <col min="39" max="16384" width="9.140625" style="1"/>
  </cols>
  <sheetData>
    <row r="3" spans="1:36" s="29" customFormat="1" ht="126" customHeight="1" x14ac:dyDescent="0.25">
      <c r="A3" s="30" t="s">
        <v>291</v>
      </c>
      <c r="B3" s="30" t="s">
        <v>292</v>
      </c>
      <c r="C3" s="31" t="s">
        <v>0</v>
      </c>
      <c r="D3" s="30" t="s">
        <v>293</v>
      </c>
      <c r="E3" s="32" t="s">
        <v>294</v>
      </c>
      <c r="F3" s="30" t="s">
        <v>295</v>
      </c>
      <c r="G3" s="33" t="s">
        <v>296</v>
      </c>
      <c r="H3" s="30" t="s">
        <v>297</v>
      </c>
      <c r="I3" s="30" t="s">
        <v>298</v>
      </c>
      <c r="J3" s="30" t="s">
        <v>299</v>
      </c>
      <c r="K3" s="30" t="s">
        <v>300</v>
      </c>
      <c r="L3" s="43" t="s">
        <v>301</v>
      </c>
      <c r="M3" s="43" t="s">
        <v>302</v>
      </c>
      <c r="N3" s="43" t="s">
        <v>303</v>
      </c>
      <c r="O3" s="43" t="s">
        <v>333</v>
      </c>
      <c r="P3" s="43" t="s">
        <v>308</v>
      </c>
      <c r="Q3" s="43" t="s">
        <v>309</v>
      </c>
      <c r="R3" s="43" t="s">
        <v>312</v>
      </c>
      <c r="S3" s="43" t="s">
        <v>313</v>
      </c>
      <c r="T3" s="43" t="s">
        <v>314</v>
      </c>
      <c r="U3" s="43" t="s">
        <v>315</v>
      </c>
      <c r="V3" s="43" t="s">
        <v>310</v>
      </c>
      <c r="W3" s="43" t="s">
        <v>330</v>
      </c>
      <c r="X3" s="43" t="s">
        <v>311</v>
      </c>
      <c r="Y3" s="43" t="s">
        <v>329</v>
      </c>
      <c r="Z3" s="43" t="s">
        <v>316</v>
      </c>
      <c r="AA3" s="43" t="s">
        <v>317</v>
      </c>
      <c r="AB3" s="43" t="s">
        <v>318</v>
      </c>
      <c r="AC3" s="43" t="s">
        <v>320</v>
      </c>
      <c r="AD3" s="43" t="s">
        <v>319</v>
      </c>
      <c r="AE3" s="43" t="s">
        <v>321</v>
      </c>
      <c r="AF3" s="43" t="s">
        <v>322</v>
      </c>
      <c r="AG3" s="43" t="s">
        <v>323</v>
      </c>
      <c r="AH3" s="43" t="s">
        <v>324</v>
      </c>
      <c r="AI3" s="43" t="s">
        <v>325</v>
      </c>
      <c r="AJ3" s="43" t="s">
        <v>326</v>
      </c>
    </row>
    <row r="4" spans="1:36" s="61" customFormat="1" ht="115.5" customHeight="1" x14ac:dyDescent="0.25">
      <c r="A4" s="37">
        <v>1</v>
      </c>
      <c r="B4" s="28" t="s">
        <v>7</v>
      </c>
      <c r="C4" s="56" t="s">
        <v>9</v>
      </c>
      <c r="D4" s="37" t="s">
        <v>6</v>
      </c>
      <c r="E4" s="57">
        <v>10</v>
      </c>
      <c r="F4" s="58">
        <v>199050</v>
      </c>
      <c r="G4" s="26">
        <f>E4*F4</f>
        <v>1990500</v>
      </c>
      <c r="H4" s="59" t="s">
        <v>308</v>
      </c>
      <c r="I4" s="59" t="s">
        <v>327</v>
      </c>
      <c r="J4" s="59" t="s">
        <v>308</v>
      </c>
      <c r="K4" s="59" t="s">
        <v>309</v>
      </c>
      <c r="L4" s="44">
        <v>197035</v>
      </c>
      <c r="M4" s="44">
        <v>198050</v>
      </c>
      <c r="N4" s="44">
        <f>E4*L4</f>
        <v>1970350</v>
      </c>
      <c r="O4" s="60"/>
      <c r="P4" s="44">
        <v>197035</v>
      </c>
      <c r="Q4" s="44">
        <v>198050</v>
      </c>
      <c r="R4" s="44"/>
      <c r="S4" s="44"/>
      <c r="T4" s="44"/>
      <c r="U4" s="44"/>
      <c r="V4" s="44"/>
      <c r="W4" s="44"/>
      <c r="X4" s="44"/>
      <c r="Y4" s="44"/>
      <c r="Z4" s="44"/>
      <c r="AA4" s="44"/>
      <c r="AB4" s="60"/>
      <c r="AC4" s="60"/>
      <c r="AD4" s="60"/>
      <c r="AE4" s="60"/>
      <c r="AF4" s="60"/>
      <c r="AG4" s="60"/>
      <c r="AH4" s="60"/>
      <c r="AI4" s="60"/>
      <c r="AJ4" s="60"/>
    </row>
    <row r="5" spans="1:36" s="61" customFormat="1" ht="38.25" x14ac:dyDescent="0.25">
      <c r="A5" s="37">
        <v>2</v>
      </c>
      <c r="B5" s="28" t="s">
        <v>8</v>
      </c>
      <c r="C5" s="56" t="s">
        <v>10</v>
      </c>
      <c r="D5" s="37" t="s">
        <v>6</v>
      </c>
      <c r="E5" s="57">
        <v>10</v>
      </c>
      <c r="F5" s="58">
        <v>46425</v>
      </c>
      <c r="G5" s="26">
        <f t="shared" ref="G5:G51" si="0">E5*F5</f>
        <v>464250</v>
      </c>
      <c r="H5" s="59" t="s">
        <v>308</v>
      </c>
      <c r="I5" s="59" t="s">
        <v>327</v>
      </c>
      <c r="J5" s="59" t="s">
        <v>308</v>
      </c>
      <c r="K5" s="59" t="s">
        <v>309</v>
      </c>
      <c r="L5" s="44">
        <f>P5</f>
        <v>45965</v>
      </c>
      <c r="M5" s="44">
        <f>Q5</f>
        <v>46400</v>
      </c>
      <c r="N5" s="44">
        <f>E5*L5</f>
        <v>459650</v>
      </c>
      <c r="O5" s="60"/>
      <c r="P5" s="44">
        <v>45965</v>
      </c>
      <c r="Q5" s="44">
        <v>46400</v>
      </c>
      <c r="R5" s="44"/>
      <c r="S5" s="44"/>
      <c r="T5" s="44"/>
      <c r="U5" s="44"/>
      <c r="V5" s="44"/>
      <c r="W5" s="44"/>
      <c r="X5" s="44"/>
      <c r="Y5" s="44"/>
      <c r="Z5" s="44"/>
      <c r="AA5" s="44"/>
      <c r="AB5" s="60"/>
      <c r="AC5" s="60"/>
      <c r="AD5" s="60"/>
      <c r="AE5" s="60"/>
      <c r="AF5" s="60"/>
      <c r="AG5" s="60"/>
      <c r="AH5" s="60"/>
      <c r="AI5" s="60"/>
      <c r="AJ5" s="60"/>
    </row>
    <row r="6" spans="1:36" s="61" customFormat="1" ht="93.75" customHeight="1" x14ac:dyDescent="0.25">
      <c r="A6" s="37">
        <v>3</v>
      </c>
      <c r="B6" s="28" t="s">
        <v>1</v>
      </c>
      <c r="C6" s="56" t="s">
        <v>3</v>
      </c>
      <c r="D6" s="37" t="s">
        <v>6</v>
      </c>
      <c r="E6" s="57">
        <v>48</v>
      </c>
      <c r="F6" s="58">
        <v>255449</v>
      </c>
      <c r="G6" s="26">
        <f t="shared" si="0"/>
        <v>12261552</v>
      </c>
      <c r="H6" s="59" t="s">
        <v>308</v>
      </c>
      <c r="I6" s="59" t="s">
        <v>327</v>
      </c>
      <c r="J6" s="59" t="s">
        <v>308</v>
      </c>
      <c r="K6" s="59" t="s">
        <v>309</v>
      </c>
      <c r="L6" s="44">
        <f t="shared" ref="L6:L16" si="1">P6</f>
        <v>252920</v>
      </c>
      <c r="M6" s="44">
        <f t="shared" ref="M6:M45" si="2">Q6</f>
        <v>253000</v>
      </c>
      <c r="N6" s="44">
        <f t="shared" ref="N6:N16" si="3">E6*L6</f>
        <v>12140160</v>
      </c>
      <c r="O6" s="60"/>
      <c r="P6" s="44">
        <v>252920</v>
      </c>
      <c r="Q6" s="44">
        <v>253000</v>
      </c>
      <c r="R6" s="44"/>
      <c r="S6" s="44"/>
      <c r="T6" s="44"/>
      <c r="U6" s="44"/>
      <c r="V6" s="44"/>
      <c r="W6" s="44"/>
      <c r="X6" s="44"/>
      <c r="Y6" s="44"/>
      <c r="Z6" s="44"/>
      <c r="AA6" s="44"/>
      <c r="AB6" s="60"/>
      <c r="AC6" s="60"/>
      <c r="AD6" s="60"/>
      <c r="AE6" s="60"/>
      <c r="AF6" s="60"/>
      <c r="AG6" s="60"/>
      <c r="AH6" s="60"/>
      <c r="AI6" s="60"/>
      <c r="AJ6" s="60"/>
    </row>
    <row r="7" spans="1:36" s="61" customFormat="1" ht="63.95" customHeight="1" x14ac:dyDescent="0.25">
      <c r="A7" s="37">
        <v>4</v>
      </c>
      <c r="B7" s="28" t="s">
        <v>289</v>
      </c>
      <c r="C7" s="56" t="s">
        <v>4</v>
      </c>
      <c r="D7" s="37" t="s">
        <v>6</v>
      </c>
      <c r="E7" s="57">
        <v>48</v>
      </c>
      <c r="F7" s="58">
        <v>128946</v>
      </c>
      <c r="G7" s="26">
        <f t="shared" si="0"/>
        <v>6189408</v>
      </c>
      <c r="H7" s="59" t="s">
        <v>308</v>
      </c>
      <c r="I7" s="59" t="s">
        <v>327</v>
      </c>
      <c r="J7" s="59" t="s">
        <v>308</v>
      </c>
      <c r="K7" s="59" t="s">
        <v>309</v>
      </c>
      <c r="L7" s="44">
        <f t="shared" si="1"/>
        <v>127670</v>
      </c>
      <c r="M7" s="44">
        <f t="shared" si="2"/>
        <v>128046</v>
      </c>
      <c r="N7" s="44">
        <f t="shared" si="3"/>
        <v>6128160</v>
      </c>
      <c r="O7" s="60"/>
      <c r="P7" s="44">
        <v>127670</v>
      </c>
      <c r="Q7" s="44">
        <v>128046</v>
      </c>
      <c r="R7" s="44"/>
      <c r="S7" s="44"/>
      <c r="T7" s="44"/>
      <c r="U7" s="44"/>
      <c r="V7" s="44"/>
      <c r="W7" s="44"/>
      <c r="X7" s="44"/>
      <c r="Y7" s="44"/>
      <c r="Z7" s="44"/>
      <c r="AA7" s="44"/>
      <c r="AB7" s="60"/>
      <c r="AC7" s="60"/>
      <c r="AD7" s="60"/>
      <c r="AE7" s="60"/>
      <c r="AF7" s="60"/>
      <c r="AG7" s="60"/>
      <c r="AH7" s="60"/>
      <c r="AI7" s="60"/>
      <c r="AJ7" s="60"/>
    </row>
    <row r="8" spans="1:36" s="61" customFormat="1" ht="63.95" customHeight="1" x14ac:dyDescent="0.25">
      <c r="A8" s="37">
        <v>5</v>
      </c>
      <c r="B8" s="28" t="s">
        <v>2</v>
      </c>
      <c r="C8" s="56" t="s">
        <v>5</v>
      </c>
      <c r="D8" s="37" t="s">
        <v>6</v>
      </c>
      <c r="E8" s="57">
        <v>48</v>
      </c>
      <c r="F8" s="58">
        <v>97823</v>
      </c>
      <c r="G8" s="26">
        <f t="shared" si="0"/>
        <v>4695504</v>
      </c>
      <c r="H8" s="59" t="s">
        <v>308</v>
      </c>
      <c r="I8" s="59" t="s">
        <v>327</v>
      </c>
      <c r="J8" s="59" t="s">
        <v>308</v>
      </c>
      <c r="K8" s="59" t="s">
        <v>309</v>
      </c>
      <c r="L8" s="44">
        <f t="shared" si="1"/>
        <v>96855</v>
      </c>
      <c r="M8" s="44">
        <f t="shared" si="2"/>
        <v>97025</v>
      </c>
      <c r="N8" s="44">
        <f t="shared" si="3"/>
        <v>4649040</v>
      </c>
      <c r="O8" s="60"/>
      <c r="P8" s="44">
        <v>96855</v>
      </c>
      <c r="Q8" s="44">
        <v>97025</v>
      </c>
      <c r="R8" s="44"/>
      <c r="S8" s="44"/>
      <c r="T8" s="44"/>
      <c r="U8" s="44"/>
      <c r="V8" s="44"/>
      <c r="W8" s="44"/>
      <c r="X8" s="44"/>
      <c r="Y8" s="44"/>
      <c r="Z8" s="44"/>
      <c r="AA8" s="44"/>
      <c r="AB8" s="60"/>
      <c r="AC8" s="60"/>
      <c r="AD8" s="60"/>
      <c r="AE8" s="60"/>
      <c r="AF8" s="60"/>
      <c r="AG8" s="60"/>
      <c r="AH8" s="60"/>
      <c r="AI8" s="60"/>
      <c r="AJ8" s="60"/>
    </row>
    <row r="9" spans="1:36" s="61" customFormat="1" ht="63.95" customHeight="1" x14ac:dyDescent="0.25">
      <c r="A9" s="37">
        <v>6</v>
      </c>
      <c r="B9" s="28" t="s">
        <v>11</v>
      </c>
      <c r="C9" s="56" t="s">
        <v>12</v>
      </c>
      <c r="D9" s="37" t="s">
        <v>6</v>
      </c>
      <c r="E9" s="57">
        <v>10</v>
      </c>
      <c r="F9" s="58">
        <v>62367</v>
      </c>
      <c r="G9" s="26">
        <f t="shared" si="0"/>
        <v>623670</v>
      </c>
      <c r="H9" s="59" t="s">
        <v>308</v>
      </c>
      <c r="I9" s="59" t="s">
        <v>327</v>
      </c>
      <c r="J9" s="59" t="s">
        <v>308</v>
      </c>
      <c r="K9" s="59" t="s">
        <v>309</v>
      </c>
      <c r="L9" s="44">
        <f t="shared" si="1"/>
        <v>61750</v>
      </c>
      <c r="M9" s="44">
        <f t="shared" si="2"/>
        <v>62307</v>
      </c>
      <c r="N9" s="44">
        <f t="shared" si="3"/>
        <v>617500</v>
      </c>
      <c r="O9" s="60"/>
      <c r="P9" s="44">
        <v>61750</v>
      </c>
      <c r="Q9" s="44">
        <v>62307</v>
      </c>
      <c r="R9" s="44"/>
      <c r="S9" s="44"/>
      <c r="T9" s="44"/>
      <c r="U9" s="44"/>
      <c r="V9" s="44"/>
      <c r="W9" s="44"/>
      <c r="X9" s="44"/>
      <c r="Y9" s="44"/>
      <c r="Z9" s="44"/>
      <c r="AA9" s="44"/>
      <c r="AB9" s="60"/>
      <c r="AC9" s="60"/>
      <c r="AD9" s="60"/>
      <c r="AE9" s="60"/>
      <c r="AF9" s="60"/>
      <c r="AG9" s="60"/>
      <c r="AH9" s="60"/>
      <c r="AI9" s="60"/>
      <c r="AJ9" s="60"/>
    </row>
    <row r="10" spans="1:36" s="61" customFormat="1" ht="72" x14ac:dyDescent="0.25">
      <c r="A10" s="37">
        <v>7</v>
      </c>
      <c r="B10" s="28" t="s">
        <v>13</v>
      </c>
      <c r="C10" s="56" t="s">
        <v>14</v>
      </c>
      <c r="D10" s="37" t="s">
        <v>6</v>
      </c>
      <c r="E10" s="57">
        <v>20</v>
      </c>
      <c r="F10" s="58">
        <v>100939</v>
      </c>
      <c r="G10" s="26">
        <f t="shared" si="0"/>
        <v>2018780</v>
      </c>
      <c r="H10" s="59" t="s">
        <v>308</v>
      </c>
      <c r="I10" s="59" t="s">
        <v>327</v>
      </c>
      <c r="J10" s="59" t="s">
        <v>308</v>
      </c>
      <c r="K10" s="59" t="s">
        <v>309</v>
      </c>
      <c r="L10" s="44">
        <f t="shared" si="1"/>
        <v>99940</v>
      </c>
      <c r="M10" s="44">
        <f t="shared" si="2"/>
        <v>100030</v>
      </c>
      <c r="N10" s="44">
        <f t="shared" si="3"/>
        <v>1998800</v>
      </c>
      <c r="O10" s="60"/>
      <c r="P10" s="44">
        <v>99940</v>
      </c>
      <c r="Q10" s="44">
        <v>100030</v>
      </c>
      <c r="R10" s="44"/>
      <c r="S10" s="44"/>
      <c r="T10" s="44"/>
      <c r="U10" s="44"/>
      <c r="V10" s="44"/>
      <c r="W10" s="44"/>
      <c r="X10" s="44"/>
      <c r="Y10" s="44"/>
      <c r="Z10" s="44"/>
      <c r="AA10" s="44"/>
      <c r="AB10" s="60"/>
      <c r="AC10" s="60"/>
      <c r="AD10" s="60"/>
      <c r="AE10" s="60"/>
      <c r="AF10" s="60"/>
      <c r="AG10" s="60"/>
      <c r="AH10" s="60"/>
      <c r="AI10" s="60"/>
      <c r="AJ10" s="60"/>
    </row>
    <row r="11" spans="1:36" s="61" customFormat="1" ht="60" x14ac:dyDescent="0.25">
      <c r="A11" s="37">
        <v>8</v>
      </c>
      <c r="B11" s="28" t="s">
        <v>20</v>
      </c>
      <c r="C11" s="56" t="s">
        <v>15</v>
      </c>
      <c r="D11" s="37" t="s">
        <v>6</v>
      </c>
      <c r="E11" s="57">
        <v>1</v>
      </c>
      <c r="F11" s="58">
        <v>193750</v>
      </c>
      <c r="G11" s="26">
        <f t="shared" si="0"/>
        <v>193750</v>
      </c>
      <c r="H11" s="59" t="s">
        <v>308</v>
      </c>
      <c r="I11" s="59" t="s">
        <v>327</v>
      </c>
      <c r="J11" s="59" t="s">
        <v>308</v>
      </c>
      <c r="K11" s="59" t="s">
        <v>309</v>
      </c>
      <c r="L11" s="44">
        <f t="shared" si="1"/>
        <v>191250</v>
      </c>
      <c r="M11" s="44">
        <f t="shared" si="2"/>
        <v>192050</v>
      </c>
      <c r="N11" s="44">
        <f t="shared" si="3"/>
        <v>191250</v>
      </c>
      <c r="O11" s="60"/>
      <c r="P11" s="44">
        <v>191250</v>
      </c>
      <c r="Q11" s="44">
        <v>192050</v>
      </c>
      <c r="R11" s="44"/>
      <c r="S11" s="44"/>
      <c r="T11" s="44"/>
      <c r="U11" s="44"/>
      <c r="V11" s="44"/>
      <c r="W11" s="44"/>
      <c r="X11" s="44"/>
      <c r="Y11" s="44"/>
      <c r="Z11" s="44"/>
      <c r="AA11" s="44"/>
      <c r="AB11" s="60"/>
      <c r="AC11" s="60"/>
      <c r="AD11" s="60"/>
      <c r="AE11" s="60"/>
      <c r="AF11" s="60"/>
      <c r="AG11" s="60"/>
      <c r="AH11" s="60"/>
      <c r="AI11" s="60"/>
      <c r="AJ11" s="60"/>
    </row>
    <row r="12" spans="1:36" s="61" customFormat="1" ht="72" x14ac:dyDescent="0.25">
      <c r="A12" s="37">
        <v>9</v>
      </c>
      <c r="B12" s="28" t="s">
        <v>21</v>
      </c>
      <c r="C12" s="56" t="s">
        <v>16</v>
      </c>
      <c r="D12" s="37" t="s">
        <v>6</v>
      </c>
      <c r="E12" s="57">
        <v>1</v>
      </c>
      <c r="F12" s="58">
        <v>410945</v>
      </c>
      <c r="G12" s="26">
        <f t="shared" si="0"/>
        <v>410945</v>
      </c>
      <c r="H12" s="59" t="s">
        <v>308</v>
      </c>
      <c r="I12" s="59" t="s">
        <v>327</v>
      </c>
      <c r="J12" s="59" t="s">
        <v>308</v>
      </c>
      <c r="K12" s="59" t="s">
        <v>309</v>
      </c>
      <c r="L12" s="44">
        <f t="shared" si="1"/>
        <v>406875</v>
      </c>
      <c r="M12" s="44">
        <f t="shared" si="2"/>
        <v>410000</v>
      </c>
      <c r="N12" s="44">
        <f t="shared" si="3"/>
        <v>406875</v>
      </c>
      <c r="O12" s="60"/>
      <c r="P12" s="44">
        <v>406875</v>
      </c>
      <c r="Q12" s="44">
        <v>410000</v>
      </c>
      <c r="R12" s="44"/>
      <c r="S12" s="44"/>
      <c r="T12" s="44"/>
      <c r="U12" s="44"/>
      <c r="V12" s="44"/>
      <c r="W12" s="44"/>
      <c r="X12" s="44"/>
      <c r="Y12" s="44"/>
      <c r="Z12" s="44"/>
      <c r="AA12" s="44"/>
      <c r="AB12" s="60"/>
      <c r="AC12" s="60"/>
      <c r="AD12" s="60"/>
      <c r="AE12" s="60"/>
      <c r="AF12" s="60"/>
      <c r="AG12" s="60"/>
      <c r="AH12" s="60"/>
      <c r="AI12" s="60"/>
      <c r="AJ12" s="60"/>
    </row>
    <row r="13" spans="1:36" s="61" customFormat="1" ht="51" x14ac:dyDescent="0.25">
      <c r="A13" s="37">
        <v>10</v>
      </c>
      <c r="B13" s="28" t="s">
        <v>22</v>
      </c>
      <c r="C13" s="56" t="s">
        <v>17</v>
      </c>
      <c r="D13" s="37" t="s">
        <v>6</v>
      </c>
      <c r="E13" s="57">
        <v>1</v>
      </c>
      <c r="F13" s="58">
        <v>111857</v>
      </c>
      <c r="G13" s="26">
        <f t="shared" si="0"/>
        <v>111857</v>
      </c>
      <c r="H13" s="59" t="s">
        <v>308</v>
      </c>
      <c r="I13" s="59" t="s">
        <v>327</v>
      </c>
      <c r="J13" s="59" t="s">
        <v>308</v>
      </c>
      <c r="K13" s="59" t="s">
        <v>309</v>
      </c>
      <c r="L13" s="44">
        <f t="shared" si="1"/>
        <v>110750</v>
      </c>
      <c r="M13" s="44">
        <f t="shared" si="2"/>
        <v>111800</v>
      </c>
      <c r="N13" s="44">
        <f t="shared" si="3"/>
        <v>110750</v>
      </c>
      <c r="O13" s="60"/>
      <c r="P13" s="44">
        <v>110750</v>
      </c>
      <c r="Q13" s="44">
        <v>111800</v>
      </c>
      <c r="R13" s="44"/>
      <c r="S13" s="44"/>
      <c r="T13" s="44"/>
      <c r="U13" s="44"/>
      <c r="V13" s="44"/>
      <c r="W13" s="44"/>
      <c r="X13" s="44"/>
      <c r="Y13" s="44"/>
      <c r="Z13" s="44"/>
      <c r="AA13" s="44"/>
      <c r="AB13" s="60"/>
      <c r="AC13" s="60"/>
      <c r="AD13" s="60"/>
      <c r="AE13" s="60"/>
      <c r="AF13" s="60"/>
      <c r="AG13" s="60"/>
      <c r="AH13" s="60"/>
      <c r="AI13" s="60"/>
      <c r="AJ13" s="60"/>
    </row>
    <row r="14" spans="1:36" s="61" customFormat="1" ht="156" x14ac:dyDescent="0.25">
      <c r="A14" s="37">
        <v>11</v>
      </c>
      <c r="B14" s="28" t="s">
        <v>23</v>
      </c>
      <c r="C14" s="56" t="s">
        <v>18</v>
      </c>
      <c r="D14" s="37" t="s">
        <v>6</v>
      </c>
      <c r="E14" s="57">
        <v>1</v>
      </c>
      <c r="F14" s="58">
        <v>313403</v>
      </c>
      <c r="G14" s="26">
        <f t="shared" si="0"/>
        <v>313403</v>
      </c>
      <c r="H14" s="59" t="s">
        <v>308</v>
      </c>
      <c r="I14" s="59" t="s">
        <v>327</v>
      </c>
      <c r="J14" s="59" t="s">
        <v>308</v>
      </c>
      <c r="K14" s="59" t="s">
        <v>309</v>
      </c>
      <c r="L14" s="44">
        <f t="shared" si="1"/>
        <v>310300</v>
      </c>
      <c r="M14" s="44">
        <f t="shared" si="2"/>
        <v>313003</v>
      </c>
      <c r="N14" s="44">
        <f t="shared" si="3"/>
        <v>310300</v>
      </c>
      <c r="O14" s="60"/>
      <c r="P14" s="44">
        <v>310300</v>
      </c>
      <c r="Q14" s="44">
        <v>313003</v>
      </c>
      <c r="R14" s="44"/>
      <c r="S14" s="44"/>
      <c r="T14" s="44"/>
      <c r="U14" s="44"/>
      <c r="V14" s="44"/>
      <c r="W14" s="44"/>
      <c r="X14" s="44"/>
      <c r="Y14" s="44"/>
      <c r="Z14" s="44"/>
      <c r="AA14" s="44"/>
      <c r="AB14" s="60"/>
      <c r="AC14" s="60"/>
      <c r="AD14" s="60"/>
      <c r="AE14" s="60"/>
      <c r="AF14" s="60"/>
      <c r="AG14" s="60"/>
      <c r="AH14" s="60"/>
      <c r="AI14" s="60"/>
      <c r="AJ14" s="60"/>
    </row>
    <row r="15" spans="1:36" s="61" customFormat="1" ht="63.95" customHeight="1" x14ac:dyDescent="0.25">
      <c r="A15" s="37">
        <v>12</v>
      </c>
      <c r="B15" s="28" t="s">
        <v>290</v>
      </c>
      <c r="C15" s="56" t="s">
        <v>19</v>
      </c>
      <c r="D15" s="37" t="s">
        <v>6</v>
      </c>
      <c r="E15" s="57">
        <v>1</v>
      </c>
      <c r="F15" s="58">
        <v>116655</v>
      </c>
      <c r="G15" s="26">
        <f t="shared" si="0"/>
        <v>116655</v>
      </c>
      <c r="H15" s="59" t="s">
        <v>308</v>
      </c>
      <c r="I15" s="59" t="s">
        <v>327</v>
      </c>
      <c r="J15" s="59" t="s">
        <v>308</v>
      </c>
      <c r="K15" s="59" t="s">
        <v>309</v>
      </c>
      <c r="L15" s="44">
        <f t="shared" si="1"/>
        <v>115500</v>
      </c>
      <c r="M15" s="44">
        <f t="shared" si="2"/>
        <v>116050</v>
      </c>
      <c r="N15" s="44">
        <f t="shared" si="3"/>
        <v>115500</v>
      </c>
      <c r="O15" s="60"/>
      <c r="P15" s="44">
        <v>115500</v>
      </c>
      <c r="Q15" s="44">
        <v>116050</v>
      </c>
      <c r="R15" s="44"/>
      <c r="S15" s="44"/>
      <c r="T15" s="44"/>
      <c r="U15" s="44"/>
      <c r="V15" s="44"/>
      <c r="W15" s="44"/>
      <c r="X15" s="44"/>
      <c r="Y15" s="44"/>
      <c r="Z15" s="44"/>
      <c r="AA15" s="44"/>
      <c r="AB15" s="60"/>
      <c r="AC15" s="60"/>
      <c r="AD15" s="60"/>
      <c r="AE15" s="60"/>
      <c r="AF15" s="60"/>
      <c r="AG15" s="60"/>
      <c r="AH15" s="60"/>
      <c r="AI15" s="60"/>
      <c r="AJ15" s="60"/>
    </row>
    <row r="16" spans="1:36" s="61" customFormat="1" ht="63.95" customHeight="1" x14ac:dyDescent="0.25">
      <c r="A16" s="37">
        <v>13</v>
      </c>
      <c r="B16" s="28" t="s">
        <v>24</v>
      </c>
      <c r="C16" s="56" t="s">
        <v>25</v>
      </c>
      <c r="D16" s="37" t="s">
        <v>6</v>
      </c>
      <c r="E16" s="57">
        <v>1</v>
      </c>
      <c r="F16" s="58">
        <v>399125</v>
      </c>
      <c r="G16" s="26">
        <f t="shared" si="0"/>
        <v>399125</v>
      </c>
      <c r="H16" s="59" t="s">
        <v>308</v>
      </c>
      <c r="I16" s="59" t="s">
        <v>327</v>
      </c>
      <c r="J16" s="59" t="s">
        <v>308</v>
      </c>
      <c r="K16" s="59" t="s">
        <v>309</v>
      </c>
      <c r="L16" s="44">
        <f t="shared" si="1"/>
        <v>387500</v>
      </c>
      <c r="M16" s="44">
        <f t="shared" si="2"/>
        <v>390000</v>
      </c>
      <c r="N16" s="44">
        <f t="shared" si="3"/>
        <v>387500</v>
      </c>
      <c r="O16" s="60"/>
      <c r="P16" s="44">
        <v>387500</v>
      </c>
      <c r="Q16" s="44">
        <v>390000</v>
      </c>
      <c r="R16" s="44"/>
      <c r="S16" s="44"/>
      <c r="T16" s="44"/>
      <c r="U16" s="44"/>
      <c r="V16" s="44"/>
      <c r="W16" s="44"/>
      <c r="X16" s="44"/>
      <c r="Y16" s="44"/>
      <c r="Z16" s="44"/>
      <c r="AA16" s="44"/>
      <c r="AB16" s="60"/>
      <c r="AC16" s="60"/>
      <c r="AD16" s="60"/>
      <c r="AE16" s="60"/>
      <c r="AF16" s="60"/>
      <c r="AG16" s="60"/>
      <c r="AH16" s="60"/>
      <c r="AI16" s="60"/>
      <c r="AJ16" s="60"/>
    </row>
    <row r="17" spans="1:36" s="61" customFormat="1" ht="63.95" customHeight="1" x14ac:dyDescent="0.25">
      <c r="A17" s="37">
        <v>14</v>
      </c>
      <c r="B17" s="28" t="s">
        <v>26</v>
      </c>
      <c r="C17" s="56" t="s">
        <v>34</v>
      </c>
      <c r="D17" s="37" t="s">
        <v>6</v>
      </c>
      <c r="E17" s="57">
        <v>2</v>
      </c>
      <c r="F17" s="58">
        <v>450308</v>
      </c>
      <c r="G17" s="26">
        <f t="shared" si="0"/>
        <v>900616</v>
      </c>
      <c r="H17" s="59" t="s">
        <v>308</v>
      </c>
      <c r="I17" s="59" t="s">
        <v>327</v>
      </c>
      <c r="J17" s="59" t="s">
        <v>308</v>
      </c>
      <c r="K17" s="59" t="s">
        <v>309</v>
      </c>
      <c r="L17" s="44">
        <f>P17</f>
        <v>445850</v>
      </c>
      <c r="M17" s="44">
        <v>450300</v>
      </c>
      <c r="N17" s="44">
        <f>E17*L17</f>
        <v>891700</v>
      </c>
      <c r="O17" s="60"/>
      <c r="P17" s="44">
        <v>445850</v>
      </c>
      <c r="Q17" s="44">
        <v>455050</v>
      </c>
      <c r="R17" s="44"/>
      <c r="S17" s="44"/>
      <c r="T17" s="44"/>
      <c r="U17" s="44"/>
      <c r="V17" s="44"/>
      <c r="W17" s="44"/>
      <c r="X17" s="44"/>
      <c r="Y17" s="44"/>
      <c r="Z17" s="44"/>
      <c r="AA17" s="44"/>
      <c r="AB17" s="60"/>
      <c r="AC17" s="60"/>
      <c r="AD17" s="60"/>
      <c r="AE17" s="60"/>
      <c r="AF17" s="60"/>
      <c r="AG17" s="60"/>
      <c r="AH17" s="60"/>
      <c r="AI17" s="60"/>
      <c r="AJ17" s="60"/>
    </row>
    <row r="18" spans="1:36" s="61" customFormat="1" ht="63.95" customHeight="1" x14ac:dyDescent="0.25">
      <c r="A18" s="37">
        <v>15</v>
      </c>
      <c r="B18" s="28" t="s">
        <v>27</v>
      </c>
      <c r="C18" s="56" t="s">
        <v>35</v>
      </c>
      <c r="D18" s="37" t="s">
        <v>6</v>
      </c>
      <c r="E18" s="57">
        <v>2</v>
      </c>
      <c r="F18" s="58">
        <v>228058</v>
      </c>
      <c r="G18" s="26">
        <f t="shared" si="0"/>
        <v>456116</v>
      </c>
      <c r="H18" s="59" t="s">
        <v>308</v>
      </c>
      <c r="I18" s="59" t="s">
        <v>327</v>
      </c>
      <c r="J18" s="59" t="s">
        <v>308</v>
      </c>
      <c r="K18" s="59" t="s">
        <v>309</v>
      </c>
      <c r="L18" s="44">
        <f t="shared" ref="L18:L45" si="4">P18</f>
        <v>225800</v>
      </c>
      <c r="M18" s="44">
        <f t="shared" si="2"/>
        <v>228000</v>
      </c>
      <c r="N18" s="44">
        <f>E18*L18</f>
        <v>451600</v>
      </c>
      <c r="O18" s="60"/>
      <c r="P18" s="44">
        <v>225800</v>
      </c>
      <c r="Q18" s="44">
        <v>228000</v>
      </c>
      <c r="R18" s="44"/>
      <c r="S18" s="44"/>
      <c r="T18" s="44"/>
      <c r="U18" s="44"/>
      <c r="V18" s="44"/>
      <c r="W18" s="44"/>
      <c r="X18" s="44"/>
      <c r="Y18" s="44"/>
      <c r="Z18" s="44"/>
      <c r="AA18" s="44"/>
      <c r="AB18" s="60"/>
      <c r="AC18" s="60"/>
      <c r="AD18" s="60"/>
      <c r="AE18" s="60"/>
      <c r="AF18" s="60"/>
      <c r="AG18" s="60"/>
      <c r="AH18" s="60"/>
      <c r="AI18" s="60"/>
      <c r="AJ18" s="60"/>
    </row>
    <row r="19" spans="1:36" s="61" customFormat="1" ht="63.95" customHeight="1" x14ac:dyDescent="0.25">
      <c r="A19" s="37">
        <v>16</v>
      </c>
      <c r="B19" s="28" t="s">
        <v>28</v>
      </c>
      <c r="C19" s="56" t="s">
        <v>36</v>
      </c>
      <c r="D19" s="37" t="s">
        <v>6</v>
      </c>
      <c r="E19" s="57">
        <v>2</v>
      </c>
      <c r="F19" s="58">
        <v>160085</v>
      </c>
      <c r="G19" s="26">
        <f t="shared" si="0"/>
        <v>320170</v>
      </c>
      <c r="H19" s="59" t="s">
        <v>308</v>
      </c>
      <c r="I19" s="59" t="s">
        <v>327</v>
      </c>
      <c r="J19" s="59" t="s">
        <v>308</v>
      </c>
      <c r="K19" s="59" t="s">
        <v>309</v>
      </c>
      <c r="L19" s="44">
        <f t="shared" si="4"/>
        <v>158500</v>
      </c>
      <c r="M19" s="44">
        <f t="shared" si="2"/>
        <v>160000</v>
      </c>
      <c r="N19" s="44">
        <f>E19*L19</f>
        <v>317000</v>
      </c>
      <c r="O19" s="60"/>
      <c r="P19" s="44">
        <v>158500</v>
      </c>
      <c r="Q19" s="44">
        <v>160000</v>
      </c>
      <c r="R19" s="44"/>
      <c r="S19" s="44"/>
      <c r="T19" s="44"/>
      <c r="U19" s="44"/>
      <c r="V19" s="44"/>
      <c r="W19" s="44"/>
      <c r="X19" s="44"/>
      <c r="Y19" s="44"/>
      <c r="Z19" s="44"/>
      <c r="AA19" s="44"/>
      <c r="AB19" s="60"/>
      <c r="AC19" s="60"/>
      <c r="AD19" s="60"/>
      <c r="AE19" s="60"/>
      <c r="AF19" s="60"/>
      <c r="AG19" s="60"/>
      <c r="AH19" s="60"/>
      <c r="AI19" s="60"/>
      <c r="AJ19" s="60"/>
    </row>
    <row r="20" spans="1:36" s="61" customFormat="1" ht="63.95" customHeight="1" x14ac:dyDescent="0.25">
      <c r="A20" s="37">
        <v>17</v>
      </c>
      <c r="B20" s="28" t="s">
        <v>29</v>
      </c>
      <c r="C20" s="56" t="s">
        <v>37</v>
      </c>
      <c r="D20" s="37" t="s">
        <v>6</v>
      </c>
      <c r="E20" s="57">
        <v>2</v>
      </c>
      <c r="F20" s="58">
        <v>85547</v>
      </c>
      <c r="G20" s="26">
        <f t="shared" si="0"/>
        <v>171094</v>
      </c>
      <c r="H20" s="59" t="s">
        <v>308</v>
      </c>
      <c r="I20" s="59" t="s">
        <v>327</v>
      </c>
      <c r="J20" s="59" t="s">
        <v>308</v>
      </c>
      <c r="K20" s="59" t="s">
        <v>309</v>
      </c>
      <c r="L20" s="44">
        <f t="shared" si="4"/>
        <v>84700</v>
      </c>
      <c r="M20" s="44">
        <f t="shared" si="2"/>
        <v>85040</v>
      </c>
      <c r="N20" s="44">
        <f>E20*L20</f>
        <v>169400</v>
      </c>
      <c r="O20" s="60"/>
      <c r="P20" s="44">
        <v>84700</v>
      </c>
      <c r="Q20" s="44">
        <v>85040</v>
      </c>
      <c r="R20" s="44"/>
      <c r="S20" s="44"/>
      <c r="T20" s="44"/>
      <c r="U20" s="44"/>
      <c r="V20" s="44"/>
      <c r="W20" s="44"/>
      <c r="X20" s="44"/>
      <c r="Y20" s="44"/>
      <c r="Z20" s="44"/>
      <c r="AA20" s="44"/>
      <c r="AB20" s="60"/>
      <c r="AC20" s="60"/>
      <c r="AD20" s="60"/>
      <c r="AE20" s="60"/>
      <c r="AF20" s="60"/>
      <c r="AG20" s="60"/>
      <c r="AH20" s="60"/>
      <c r="AI20" s="60"/>
      <c r="AJ20" s="60"/>
    </row>
    <row r="21" spans="1:36" s="61" customFormat="1" ht="63.95" customHeight="1" x14ac:dyDescent="0.25">
      <c r="A21" s="37">
        <v>18</v>
      </c>
      <c r="B21" s="28" t="s">
        <v>30</v>
      </c>
      <c r="C21" s="56" t="s">
        <v>38</v>
      </c>
      <c r="D21" s="37" t="s">
        <v>6</v>
      </c>
      <c r="E21" s="57">
        <v>2</v>
      </c>
      <c r="F21" s="58">
        <v>88880</v>
      </c>
      <c r="G21" s="26">
        <f t="shared" si="0"/>
        <v>177760</v>
      </c>
      <c r="H21" s="59" t="s">
        <v>308</v>
      </c>
      <c r="I21" s="59" t="s">
        <v>327</v>
      </c>
      <c r="J21" s="59" t="s">
        <v>308</v>
      </c>
      <c r="K21" s="59" t="s">
        <v>309</v>
      </c>
      <c r="L21" s="44">
        <f t="shared" si="4"/>
        <v>88000</v>
      </c>
      <c r="M21" s="44">
        <f t="shared" si="2"/>
        <v>88800</v>
      </c>
      <c r="N21" s="44">
        <f>E21*L21</f>
        <v>176000</v>
      </c>
      <c r="O21" s="60"/>
      <c r="P21" s="44">
        <v>88000</v>
      </c>
      <c r="Q21" s="44">
        <v>88800</v>
      </c>
      <c r="R21" s="44"/>
      <c r="S21" s="44"/>
      <c r="T21" s="44"/>
      <c r="U21" s="44"/>
      <c r="V21" s="44"/>
      <c r="W21" s="44"/>
      <c r="X21" s="44"/>
      <c r="Y21" s="44"/>
      <c r="Z21" s="44"/>
      <c r="AA21" s="44"/>
      <c r="AB21" s="60"/>
      <c r="AC21" s="60"/>
      <c r="AD21" s="60"/>
      <c r="AE21" s="60"/>
      <c r="AF21" s="60"/>
      <c r="AG21" s="60"/>
      <c r="AH21" s="60"/>
      <c r="AI21" s="60"/>
      <c r="AJ21" s="60"/>
    </row>
    <row r="22" spans="1:36" s="61" customFormat="1" ht="63.95" customHeight="1" x14ac:dyDescent="0.25">
      <c r="A22" s="37">
        <v>19</v>
      </c>
      <c r="B22" s="28" t="s">
        <v>31</v>
      </c>
      <c r="C22" s="56" t="s">
        <v>39</v>
      </c>
      <c r="D22" s="37" t="s">
        <v>6</v>
      </c>
      <c r="E22" s="57">
        <v>2</v>
      </c>
      <c r="F22" s="58">
        <v>291385</v>
      </c>
      <c r="G22" s="26">
        <f t="shared" si="0"/>
        <v>582770</v>
      </c>
      <c r="H22" s="59" t="s">
        <v>308</v>
      </c>
      <c r="I22" s="59" t="s">
        <v>327</v>
      </c>
      <c r="J22" s="59" t="s">
        <v>308</v>
      </c>
      <c r="K22" s="59" t="s">
        <v>309</v>
      </c>
      <c r="L22" s="44">
        <f t="shared" si="4"/>
        <v>288500</v>
      </c>
      <c r="M22" s="44">
        <f t="shared" si="2"/>
        <v>291000</v>
      </c>
      <c r="N22" s="44">
        <f t="shared" ref="N22:N45" si="5">E22*L22</f>
        <v>577000</v>
      </c>
      <c r="O22" s="60"/>
      <c r="P22" s="44">
        <v>288500</v>
      </c>
      <c r="Q22" s="44">
        <v>291000</v>
      </c>
      <c r="R22" s="44"/>
      <c r="S22" s="44"/>
      <c r="T22" s="44"/>
      <c r="U22" s="44"/>
      <c r="V22" s="44"/>
      <c r="W22" s="44"/>
      <c r="X22" s="44"/>
      <c r="Y22" s="44"/>
      <c r="Z22" s="44"/>
      <c r="AA22" s="44"/>
      <c r="AB22" s="60"/>
      <c r="AC22" s="60"/>
      <c r="AD22" s="60"/>
      <c r="AE22" s="60"/>
      <c r="AF22" s="60"/>
      <c r="AG22" s="60"/>
      <c r="AH22" s="60"/>
      <c r="AI22" s="60"/>
      <c r="AJ22" s="60"/>
    </row>
    <row r="23" spans="1:36" s="61" customFormat="1" ht="63.95" customHeight="1" x14ac:dyDescent="0.25">
      <c r="A23" s="37">
        <v>20</v>
      </c>
      <c r="B23" s="28" t="s">
        <v>32</v>
      </c>
      <c r="C23" s="56" t="s">
        <v>40</v>
      </c>
      <c r="D23" s="37" t="s">
        <v>6</v>
      </c>
      <c r="E23" s="57">
        <v>2</v>
      </c>
      <c r="F23" s="58">
        <v>158570</v>
      </c>
      <c r="G23" s="26">
        <f t="shared" si="0"/>
        <v>317140</v>
      </c>
      <c r="H23" s="59" t="s">
        <v>308</v>
      </c>
      <c r="I23" s="59" t="s">
        <v>327</v>
      </c>
      <c r="J23" s="59" t="s">
        <v>308</v>
      </c>
      <c r="K23" s="59" t="s">
        <v>309</v>
      </c>
      <c r="L23" s="44">
        <f t="shared" si="4"/>
        <v>157000</v>
      </c>
      <c r="M23" s="44">
        <f t="shared" si="2"/>
        <v>158070</v>
      </c>
      <c r="N23" s="44">
        <f t="shared" si="5"/>
        <v>314000</v>
      </c>
      <c r="O23" s="60"/>
      <c r="P23" s="44">
        <v>157000</v>
      </c>
      <c r="Q23" s="44">
        <v>158070</v>
      </c>
      <c r="R23" s="44"/>
      <c r="S23" s="44"/>
      <c r="T23" s="44"/>
      <c r="U23" s="44"/>
      <c r="V23" s="44"/>
      <c r="W23" s="44"/>
      <c r="X23" s="44"/>
      <c r="Y23" s="44"/>
      <c r="Z23" s="44"/>
      <c r="AA23" s="44"/>
      <c r="AB23" s="60"/>
      <c r="AC23" s="60"/>
      <c r="AD23" s="60"/>
      <c r="AE23" s="60"/>
      <c r="AF23" s="60"/>
      <c r="AG23" s="60"/>
      <c r="AH23" s="60"/>
      <c r="AI23" s="60"/>
      <c r="AJ23" s="60"/>
    </row>
    <row r="24" spans="1:36" s="61" customFormat="1" ht="63.95" customHeight="1" x14ac:dyDescent="0.25">
      <c r="A24" s="37">
        <v>21</v>
      </c>
      <c r="B24" s="28" t="s">
        <v>33</v>
      </c>
      <c r="C24" s="56" t="s">
        <v>41</v>
      </c>
      <c r="D24" s="37" t="s">
        <v>6</v>
      </c>
      <c r="E24" s="57">
        <v>2</v>
      </c>
      <c r="F24" s="58">
        <v>207403</v>
      </c>
      <c r="G24" s="26">
        <f t="shared" si="0"/>
        <v>414806</v>
      </c>
      <c r="H24" s="59" t="s">
        <v>308</v>
      </c>
      <c r="I24" s="59" t="s">
        <v>327</v>
      </c>
      <c r="J24" s="59" t="s">
        <v>308</v>
      </c>
      <c r="K24" s="59" t="s">
        <v>309</v>
      </c>
      <c r="L24" s="44">
        <f t="shared" si="4"/>
        <v>205350</v>
      </c>
      <c r="M24" s="44">
        <f t="shared" si="2"/>
        <v>206400</v>
      </c>
      <c r="N24" s="44">
        <f t="shared" si="5"/>
        <v>410700</v>
      </c>
      <c r="O24" s="60"/>
      <c r="P24" s="44">
        <v>205350</v>
      </c>
      <c r="Q24" s="44">
        <v>206400</v>
      </c>
      <c r="R24" s="44"/>
      <c r="S24" s="44"/>
      <c r="T24" s="44"/>
      <c r="U24" s="44"/>
      <c r="V24" s="44"/>
      <c r="W24" s="44"/>
      <c r="X24" s="44"/>
      <c r="Y24" s="44"/>
      <c r="Z24" s="44"/>
      <c r="AA24" s="44"/>
      <c r="AB24" s="60"/>
      <c r="AC24" s="60"/>
      <c r="AD24" s="60"/>
      <c r="AE24" s="60"/>
      <c r="AF24" s="60"/>
      <c r="AG24" s="60"/>
      <c r="AH24" s="60"/>
      <c r="AI24" s="60"/>
      <c r="AJ24" s="60"/>
    </row>
    <row r="25" spans="1:36" s="61" customFormat="1" ht="63.95" customHeight="1" x14ac:dyDescent="0.25">
      <c r="A25" s="37">
        <v>22</v>
      </c>
      <c r="B25" s="28" t="s">
        <v>42</v>
      </c>
      <c r="C25" s="56" t="s">
        <v>45</v>
      </c>
      <c r="D25" s="37" t="s">
        <v>6</v>
      </c>
      <c r="E25" s="57">
        <v>1</v>
      </c>
      <c r="F25" s="58">
        <v>228866</v>
      </c>
      <c r="G25" s="26">
        <f t="shared" si="0"/>
        <v>228866</v>
      </c>
      <c r="H25" s="59" t="s">
        <v>308</v>
      </c>
      <c r="I25" s="59" t="s">
        <v>327</v>
      </c>
      <c r="J25" s="59" t="s">
        <v>308</v>
      </c>
      <c r="K25" s="59" t="s">
        <v>309</v>
      </c>
      <c r="L25" s="44">
        <f t="shared" si="4"/>
        <v>222200</v>
      </c>
      <c r="M25" s="44">
        <f t="shared" si="2"/>
        <v>225060</v>
      </c>
      <c r="N25" s="44">
        <f t="shared" si="5"/>
        <v>222200</v>
      </c>
      <c r="O25" s="60"/>
      <c r="P25" s="44">
        <v>222200</v>
      </c>
      <c r="Q25" s="44">
        <v>225060</v>
      </c>
      <c r="R25" s="44"/>
      <c r="S25" s="44"/>
      <c r="T25" s="44"/>
      <c r="U25" s="44"/>
      <c r="V25" s="44"/>
      <c r="W25" s="44"/>
      <c r="X25" s="44"/>
      <c r="Y25" s="44"/>
      <c r="Z25" s="44"/>
      <c r="AA25" s="44"/>
      <c r="AB25" s="60"/>
      <c r="AC25" s="60"/>
      <c r="AD25" s="60"/>
      <c r="AE25" s="60"/>
      <c r="AF25" s="60"/>
      <c r="AG25" s="60"/>
      <c r="AH25" s="60"/>
      <c r="AI25" s="60"/>
      <c r="AJ25" s="60"/>
    </row>
    <row r="26" spans="1:36" s="61" customFormat="1" ht="63.95" customHeight="1" x14ac:dyDescent="0.25">
      <c r="A26" s="37">
        <v>23</v>
      </c>
      <c r="B26" s="28" t="s">
        <v>43</v>
      </c>
      <c r="C26" s="56" t="s">
        <v>46</v>
      </c>
      <c r="D26" s="37" t="s">
        <v>6</v>
      </c>
      <c r="E26" s="57">
        <v>1</v>
      </c>
      <c r="F26" s="58">
        <v>166860</v>
      </c>
      <c r="G26" s="26">
        <f t="shared" si="0"/>
        <v>166860</v>
      </c>
      <c r="H26" s="59" t="s">
        <v>308</v>
      </c>
      <c r="I26" s="59" t="s">
        <v>327</v>
      </c>
      <c r="J26" s="59" t="s">
        <v>308</v>
      </c>
      <c r="K26" s="59" t="s">
        <v>309</v>
      </c>
      <c r="L26" s="44">
        <f t="shared" si="4"/>
        <v>162000</v>
      </c>
      <c r="M26" s="44">
        <f t="shared" si="2"/>
        <v>166000</v>
      </c>
      <c r="N26" s="44">
        <f t="shared" si="5"/>
        <v>162000</v>
      </c>
      <c r="O26" s="60"/>
      <c r="P26" s="44">
        <v>162000</v>
      </c>
      <c r="Q26" s="44">
        <v>166000</v>
      </c>
      <c r="R26" s="44"/>
      <c r="S26" s="44"/>
      <c r="T26" s="44"/>
      <c r="U26" s="44"/>
      <c r="V26" s="44"/>
      <c r="W26" s="44"/>
      <c r="X26" s="44"/>
      <c r="Y26" s="44"/>
      <c r="Z26" s="44"/>
      <c r="AA26" s="44"/>
      <c r="AB26" s="60"/>
      <c r="AC26" s="60"/>
      <c r="AD26" s="60"/>
      <c r="AE26" s="60"/>
      <c r="AF26" s="60"/>
      <c r="AG26" s="60"/>
      <c r="AH26" s="60"/>
      <c r="AI26" s="60"/>
      <c r="AJ26" s="60"/>
    </row>
    <row r="27" spans="1:36" s="61" customFormat="1" ht="63.95" customHeight="1" x14ac:dyDescent="0.25">
      <c r="A27" s="37">
        <v>24</v>
      </c>
      <c r="B27" s="28" t="s">
        <v>44</v>
      </c>
      <c r="C27" s="56" t="s">
        <v>47</v>
      </c>
      <c r="D27" s="37" t="s">
        <v>6</v>
      </c>
      <c r="E27" s="57">
        <v>2</v>
      </c>
      <c r="F27" s="58">
        <v>72100</v>
      </c>
      <c r="G27" s="26">
        <f t="shared" si="0"/>
        <v>144200</v>
      </c>
      <c r="H27" s="59" t="s">
        <v>308</v>
      </c>
      <c r="I27" s="59" t="s">
        <v>327</v>
      </c>
      <c r="J27" s="59" t="s">
        <v>308</v>
      </c>
      <c r="K27" s="59" t="s">
        <v>309</v>
      </c>
      <c r="L27" s="44">
        <f t="shared" si="4"/>
        <v>70000</v>
      </c>
      <c r="M27" s="44">
        <f t="shared" si="2"/>
        <v>72000</v>
      </c>
      <c r="N27" s="44">
        <f t="shared" si="5"/>
        <v>140000</v>
      </c>
      <c r="O27" s="60"/>
      <c r="P27" s="44">
        <v>70000</v>
      </c>
      <c r="Q27" s="44">
        <v>72000</v>
      </c>
      <c r="R27" s="44"/>
      <c r="S27" s="44"/>
      <c r="T27" s="44"/>
      <c r="U27" s="44"/>
      <c r="V27" s="44"/>
      <c r="W27" s="44"/>
      <c r="X27" s="44"/>
      <c r="Y27" s="44"/>
      <c r="Z27" s="44"/>
      <c r="AA27" s="44"/>
      <c r="AB27" s="60"/>
      <c r="AC27" s="60"/>
      <c r="AD27" s="60"/>
      <c r="AE27" s="60"/>
      <c r="AF27" s="60"/>
      <c r="AG27" s="60"/>
      <c r="AH27" s="60"/>
      <c r="AI27" s="60"/>
      <c r="AJ27" s="60"/>
    </row>
    <row r="28" spans="1:36" s="61" customFormat="1" ht="63.95" customHeight="1" x14ac:dyDescent="0.25">
      <c r="A28" s="37">
        <v>25</v>
      </c>
      <c r="B28" s="28" t="s">
        <v>48</v>
      </c>
      <c r="C28" s="56" t="s">
        <v>49</v>
      </c>
      <c r="D28" s="37" t="s">
        <v>6</v>
      </c>
      <c r="E28" s="57">
        <v>6</v>
      </c>
      <c r="F28" s="58">
        <v>24669</v>
      </c>
      <c r="G28" s="26">
        <f t="shared" si="0"/>
        <v>148014</v>
      </c>
      <c r="H28" s="59" t="s">
        <v>308</v>
      </c>
      <c r="I28" s="59" t="s">
        <v>327</v>
      </c>
      <c r="J28" s="59" t="s">
        <v>308</v>
      </c>
      <c r="K28" s="59" t="s">
        <v>309</v>
      </c>
      <c r="L28" s="44">
        <f t="shared" si="4"/>
        <v>23950</v>
      </c>
      <c r="M28" s="44">
        <f t="shared" si="2"/>
        <v>24600</v>
      </c>
      <c r="N28" s="44">
        <f t="shared" si="5"/>
        <v>143700</v>
      </c>
      <c r="O28" s="60"/>
      <c r="P28" s="44">
        <v>23950</v>
      </c>
      <c r="Q28" s="44">
        <v>24600</v>
      </c>
      <c r="R28" s="44"/>
      <c r="S28" s="44"/>
      <c r="T28" s="44"/>
      <c r="U28" s="44"/>
      <c r="V28" s="44"/>
      <c r="W28" s="44"/>
      <c r="X28" s="44"/>
      <c r="Y28" s="44"/>
      <c r="Z28" s="44"/>
      <c r="AA28" s="44"/>
      <c r="AB28" s="60"/>
      <c r="AC28" s="60"/>
      <c r="AD28" s="60"/>
      <c r="AE28" s="60"/>
      <c r="AF28" s="60"/>
      <c r="AG28" s="60"/>
      <c r="AH28" s="60"/>
      <c r="AI28" s="60"/>
      <c r="AJ28" s="60"/>
    </row>
    <row r="29" spans="1:36" s="61" customFormat="1" ht="63.95" customHeight="1" x14ac:dyDescent="0.25">
      <c r="A29" s="37">
        <v>26</v>
      </c>
      <c r="B29" s="28" t="s">
        <v>50</v>
      </c>
      <c r="C29" s="56" t="s">
        <v>51</v>
      </c>
      <c r="D29" s="37" t="s">
        <v>6</v>
      </c>
      <c r="E29" s="57">
        <v>30</v>
      </c>
      <c r="F29" s="58">
        <v>8600</v>
      </c>
      <c r="G29" s="26">
        <f t="shared" si="0"/>
        <v>258000</v>
      </c>
      <c r="H29" s="59" t="s">
        <v>308</v>
      </c>
      <c r="I29" s="59" t="s">
        <v>327</v>
      </c>
      <c r="J29" s="59" t="s">
        <v>308</v>
      </c>
      <c r="K29" s="59" t="s">
        <v>309</v>
      </c>
      <c r="L29" s="44">
        <f t="shared" si="4"/>
        <v>8595</v>
      </c>
      <c r="M29" s="44">
        <f t="shared" si="2"/>
        <v>8599</v>
      </c>
      <c r="N29" s="44">
        <f t="shared" si="5"/>
        <v>257850</v>
      </c>
      <c r="O29" s="60"/>
      <c r="P29" s="44">
        <v>8595</v>
      </c>
      <c r="Q29" s="44">
        <v>8599</v>
      </c>
      <c r="R29" s="44"/>
      <c r="S29" s="44"/>
      <c r="T29" s="44"/>
      <c r="U29" s="44"/>
      <c r="V29" s="44"/>
      <c r="W29" s="44"/>
      <c r="X29" s="44"/>
      <c r="Y29" s="44"/>
      <c r="Z29" s="44"/>
      <c r="AA29" s="44"/>
      <c r="AB29" s="60"/>
      <c r="AC29" s="60"/>
      <c r="AD29" s="60"/>
      <c r="AE29" s="60"/>
      <c r="AF29" s="60"/>
      <c r="AG29" s="60"/>
      <c r="AH29" s="60"/>
      <c r="AI29" s="60"/>
      <c r="AJ29" s="60"/>
    </row>
    <row r="30" spans="1:36" s="61" customFormat="1" ht="63.95" customHeight="1" x14ac:dyDescent="0.25">
      <c r="A30" s="37">
        <v>27</v>
      </c>
      <c r="B30" s="28" t="s">
        <v>52</v>
      </c>
      <c r="C30" s="56" t="s">
        <v>64</v>
      </c>
      <c r="D30" s="37" t="s">
        <v>76</v>
      </c>
      <c r="E30" s="57">
        <v>1</v>
      </c>
      <c r="F30" s="58">
        <v>1312500</v>
      </c>
      <c r="G30" s="26">
        <f t="shared" si="0"/>
        <v>1312500</v>
      </c>
      <c r="H30" s="59" t="s">
        <v>308</v>
      </c>
      <c r="I30" s="59" t="s">
        <v>327</v>
      </c>
      <c r="J30" s="59" t="s">
        <v>308</v>
      </c>
      <c r="K30" s="59" t="s">
        <v>309</v>
      </c>
      <c r="L30" s="44">
        <f t="shared" si="4"/>
        <v>1250000</v>
      </c>
      <c r="M30" s="44">
        <f t="shared" si="2"/>
        <v>1300000</v>
      </c>
      <c r="N30" s="44">
        <f t="shared" si="5"/>
        <v>1250000</v>
      </c>
      <c r="O30" s="60"/>
      <c r="P30" s="44">
        <v>1250000</v>
      </c>
      <c r="Q30" s="44">
        <v>1300000</v>
      </c>
      <c r="R30" s="44"/>
      <c r="S30" s="44"/>
      <c r="T30" s="44"/>
      <c r="U30" s="44"/>
      <c r="V30" s="44"/>
      <c r="W30" s="44"/>
      <c r="X30" s="44"/>
      <c r="Y30" s="44"/>
      <c r="Z30" s="44"/>
      <c r="AA30" s="44"/>
      <c r="AB30" s="60"/>
      <c r="AC30" s="60"/>
      <c r="AD30" s="60"/>
      <c r="AE30" s="60"/>
      <c r="AF30" s="60"/>
      <c r="AG30" s="60"/>
      <c r="AH30" s="60"/>
      <c r="AI30" s="60"/>
      <c r="AJ30" s="60"/>
    </row>
    <row r="31" spans="1:36" s="61" customFormat="1" ht="63.95" customHeight="1" x14ac:dyDescent="0.25">
      <c r="A31" s="37">
        <v>28</v>
      </c>
      <c r="B31" s="28" t="s">
        <v>53</v>
      </c>
      <c r="C31" s="56" t="s">
        <v>287</v>
      </c>
      <c r="D31" s="37" t="s">
        <v>76</v>
      </c>
      <c r="E31" s="57">
        <v>1</v>
      </c>
      <c r="F31" s="58">
        <v>1312500</v>
      </c>
      <c r="G31" s="26">
        <f t="shared" si="0"/>
        <v>1312500</v>
      </c>
      <c r="H31" s="59" t="s">
        <v>308</v>
      </c>
      <c r="I31" s="59" t="s">
        <v>327</v>
      </c>
      <c r="J31" s="59" t="s">
        <v>308</v>
      </c>
      <c r="K31" s="59" t="s">
        <v>309</v>
      </c>
      <c r="L31" s="44">
        <f t="shared" si="4"/>
        <v>125000</v>
      </c>
      <c r="M31" s="44">
        <f t="shared" si="2"/>
        <v>1300000</v>
      </c>
      <c r="N31" s="44">
        <f t="shared" si="5"/>
        <v>125000</v>
      </c>
      <c r="O31" s="60"/>
      <c r="P31" s="44">
        <v>125000</v>
      </c>
      <c r="Q31" s="44">
        <v>1300000</v>
      </c>
      <c r="R31" s="44"/>
      <c r="S31" s="44"/>
      <c r="T31" s="44"/>
      <c r="U31" s="44"/>
      <c r="V31" s="44"/>
      <c r="W31" s="44"/>
      <c r="X31" s="44"/>
      <c r="Y31" s="44"/>
      <c r="Z31" s="44"/>
      <c r="AA31" s="44"/>
      <c r="AB31" s="60"/>
      <c r="AC31" s="60"/>
      <c r="AD31" s="60"/>
      <c r="AE31" s="60"/>
      <c r="AF31" s="60"/>
      <c r="AG31" s="60"/>
      <c r="AH31" s="60"/>
      <c r="AI31" s="60"/>
      <c r="AJ31" s="60"/>
    </row>
    <row r="32" spans="1:36" s="61" customFormat="1" ht="63.95" customHeight="1" x14ac:dyDescent="0.25">
      <c r="A32" s="37">
        <v>29</v>
      </c>
      <c r="B32" s="28" t="s">
        <v>54</v>
      </c>
      <c r="C32" s="56" t="s">
        <v>65</v>
      </c>
      <c r="D32" s="37" t="s">
        <v>76</v>
      </c>
      <c r="E32" s="57">
        <v>1</v>
      </c>
      <c r="F32" s="58">
        <v>157500</v>
      </c>
      <c r="G32" s="26">
        <f t="shared" si="0"/>
        <v>157500</v>
      </c>
      <c r="H32" s="59" t="s">
        <v>308</v>
      </c>
      <c r="I32" s="59" t="s">
        <v>327</v>
      </c>
      <c r="J32" s="59" t="s">
        <v>308</v>
      </c>
      <c r="K32" s="59" t="s">
        <v>309</v>
      </c>
      <c r="L32" s="44">
        <f t="shared" si="4"/>
        <v>150000</v>
      </c>
      <c r="M32" s="44">
        <f t="shared" si="2"/>
        <v>155000</v>
      </c>
      <c r="N32" s="44">
        <f t="shared" si="5"/>
        <v>150000</v>
      </c>
      <c r="O32" s="60"/>
      <c r="P32" s="44">
        <v>150000</v>
      </c>
      <c r="Q32" s="44">
        <v>155000</v>
      </c>
      <c r="R32" s="44"/>
      <c r="S32" s="44"/>
      <c r="T32" s="44"/>
      <c r="U32" s="44"/>
      <c r="V32" s="44"/>
      <c r="W32" s="44"/>
      <c r="X32" s="44"/>
      <c r="Y32" s="44"/>
      <c r="Z32" s="44"/>
      <c r="AA32" s="44"/>
      <c r="AB32" s="60"/>
      <c r="AC32" s="60"/>
      <c r="AD32" s="60"/>
      <c r="AE32" s="60"/>
      <c r="AF32" s="60"/>
      <c r="AG32" s="60"/>
      <c r="AH32" s="60"/>
      <c r="AI32" s="60"/>
      <c r="AJ32" s="60"/>
    </row>
    <row r="33" spans="1:36" s="61" customFormat="1" ht="63.95" customHeight="1" x14ac:dyDescent="0.25">
      <c r="A33" s="37">
        <v>30</v>
      </c>
      <c r="B33" s="28" t="s">
        <v>55</v>
      </c>
      <c r="C33" s="56" t="s">
        <v>66</v>
      </c>
      <c r="D33" s="37" t="s">
        <v>76</v>
      </c>
      <c r="E33" s="57">
        <v>4</v>
      </c>
      <c r="F33" s="58">
        <v>196875</v>
      </c>
      <c r="G33" s="26">
        <f t="shared" si="0"/>
        <v>787500</v>
      </c>
      <c r="H33" s="59" t="s">
        <v>308</v>
      </c>
      <c r="I33" s="59" t="s">
        <v>327</v>
      </c>
      <c r="J33" s="59" t="s">
        <v>308</v>
      </c>
      <c r="K33" s="59" t="s">
        <v>309</v>
      </c>
      <c r="L33" s="44">
        <f t="shared" si="4"/>
        <v>187500</v>
      </c>
      <c r="M33" s="44">
        <f t="shared" si="2"/>
        <v>190000</v>
      </c>
      <c r="N33" s="44">
        <f t="shared" si="5"/>
        <v>750000</v>
      </c>
      <c r="O33" s="60"/>
      <c r="P33" s="44">
        <v>187500</v>
      </c>
      <c r="Q33" s="44">
        <v>190000</v>
      </c>
      <c r="R33" s="44"/>
      <c r="S33" s="44"/>
      <c r="T33" s="44"/>
      <c r="U33" s="44"/>
      <c r="V33" s="44"/>
      <c r="W33" s="44"/>
      <c r="X33" s="44"/>
      <c r="Y33" s="44"/>
      <c r="Z33" s="44"/>
      <c r="AA33" s="44"/>
      <c r="AB33" s="60"/>
      <c r="AC33" s="60"/>
      <c r="AD33" s="60"/>
      <c r="AE33" s="60"/>
      <c r="AF33" s="60"/>
      <c r="AG33" s="60"/>
      <c r="AH33" s="60"/>
      <c r="AI33" s="60"/>
      <c r="AJ33" s="60"/>
    </row>
    <row r="34" spans="1:36" s="61" customFormat="1" ht="63.95" customHeight="1" x14ac:dyDescent="0.25">
      <c r="A34" s="37">
        <v>31</v>
      </c>
      <c r="B34" s="28" t="s">
        <v>56</v>
      </c>
      <c r="C34" s="56" t="s">
        <v>67</v>
      </c>
      <c r="D34" s="37" t="s">
        <v>76</v>
      </c>
      <c r="E34" s="57">
        <v>2</v>
      </c>
      <c r="F34" s="58">
        <v>105000</v>
      </c>
      <c r="G34" s="26">
        <f t="shared" si="0"/>
        <v>210000</v>
      </c>
      <c r="H34" s="59" t="s">
        <v>308</v>
      </c>
      <c r="I34" s="59" t="s">
        <v>327</v>
      </c>
      <c r="J34" s="59" t="s">
        <v>308</v>
      </c>
      <c r="K34" s="59" t="s">
        <v>309</v>
      </c>
      <c r="L34" s="44">
        <f t="shared" si="4"/>
        <v>100000</v>
      </c>
      <c r="M34" s="44">
        <f t="shared" si="2"/>
        <v>104500</v>
      </c>
      <c r="N34" s="44">
        <f t="shared" si="5"/>
        <v>200000</v>
      </c>
      <c r="O34" s="60"/>
      <c r="P34" s="44">
        <v>100000</v>
      </c>
      <c r="Q34" s="44">
        <v>104500</v>
      </c>
      <c r="R34" s="44"/>
      <c r="S34" s="44"/>
      <c r="T34" s="44"/>
      <c r="U34" s="44"/>
      <c r="V34" s="44"/>
      <c r="W34" s="44"/>
      <c r="X34" s="44"/>
      <c r="Y34" s="44"/>
      <c r="Z34" s="44"/>
      <c r="AA34" s="44"/>
      <c r="AB34" s="60"/>
      <c r="AC34" s="60"/>
      <c r="AD34" s="60"/>
      <c r="AE34" s="60"/>
      <c r="AF34" s="60"/>
      <c r="AG34" s="60"/>
      <c r="AH34" s="60"/>
      <c r="AI34" s="60"/>
      <c r="AJ34" s="60"/>
    </row>
    <row r="35" spans="1:36" s="61" customFormat="1" ht="63.95" customHeight="1" x14ac:dyDescent="0.25">
      <c r="A35" s="37">
        <v>32</v>
      </c>
      <c r="B35" s="28" t="s">
        <v>57</v>
      </c>
      <c r="C35" s="56" t="s">
        <v>68</v>
      </c>
      <c r="D35" s="37" t="s">
        <v>76</v>
      </c>
      <c r="E35" s="57">
        <v>2</v>
      </c>
      <c r="F35" s="58">
        <v>19688</v>
      </c>
      <c r="G35" s="26">
        <f t="shared" si="0"/>
        <v>39376</v>
      </c>
      <c r="H35" s="59" t="s">
        <v>308</v>
      </c>
      <c r="I35" s="59" t="s">
        <v>327</v>
      </c>
      <c r="J35" s="59" t="s">
        <v>308</v>
      </c>
      <c r="K35" s="59" t="s">
        <v>309</v>
      </c>
      <c r="L35" s="44">
        <f t="shared" si="4"/>
        <v>18750</v>
      </c>
      <c r="M35" s="44">
        <f t="shared" si="2"/>
        <v>19600</v>
      </c>
      <c r="N35" s="44">
        <f t="shared" si="5"/>
        <v>37500</v>
      </c>
      <c r="O35" s="60"/>
      <c r="P35" s="44">
        <v>18750</v>
      </c>
      <c r="Q35" s="44">
        <v>19600</v>
      </c>
      <c r="R35" s="44"/>
      <c r="S35" s="44"/>
      <c r="T35" s="44"/>
      <c r="U35" s="44"/>
      <c r="V35" s="44"/>
      <c r="W35" s="44"/>
      <c r="X35" s="44"/>
      <c r="Y35" s="44"/>
      <c r="Z35" s="44"/>
      <c r="AA35" s="44"/>
      <c r="AB35" s="60"/>
      <c r="AC35" s="60"/>
      <c r="AD35" s="60"/>
      <c r="AE35" s="60"/>
      <c r="AF35" s="60"/>
      <c r="AG35" s="60"/>
      <c r="AH35" s="60"/>
      <c r="AI35" s="60"/>
      <c r="AJ35" s="60"/>
    </row>
    <row r="36" spans="1:36" s="61" customFormat="1" ht="63.95" customHeight="1" x14ac:dyDescent="0.25">
      <c r="A36" s="37">
        <v>33</v>
      </c>
      <c r="B36" s="28" t="s">
        <v>77</v>
      </c>
      <c r="C36" s="56" t="s">
        <v>69</v>
      </c>
      <c r="D36" s="37" t="s">
        <v>76</v>
      </c>
      <c r="E36" s="57">
        <v>1</v>
      </c>
      <c r="F36" s="58">
        <v>118125</v>
      </c>
      <c r="G36" s="26">
        <f t="shared" si="0"/>
        <v>118125</v>
      </c>
      <c r="H36" s="59" t="s">
        <v>308</v>
      </c>
      <c r="I36" s="59" t="s">
        <v>327</v>
      </c>
      <c r="J36" s="59" t="s">
        <v>308</v>
      </c>
      <c r="K36" s="59" t="s">
        <v>309</v>
      </c>
      <c r="L36" s="44">
        <f t="shared" si="4"/>
        <v>112500</v>
      </c>
      <c r="M36" s="44">
        <f t="shared" si="2"/>
        <v>115125</v>
      </c>
      <c r="N36" s="44">
        <f t="shared" si="5"/>
        <v>112500</v>
      </c>
      <c r="O36" s="60"/>
      <c r="P36" s="44">
        <v>112500</v>
      </c>
      <c r="Q36" s="44">
        <v>115125</v>
      </c>
      <c r="R36" s="44"/>
      <c r="S36" s="44"/>
      <c r="T36" s="44"/>
      <c r="U36" s="44"/>
      <c r="V36" s="44"/>
      <c r="W36" s="44"/>
      <c r="X36" s="44"/>
      <c r="Y36" s="44"/>
      <c r="Z36" s="44"/>
      <c r="AA36" s="44"/>
      <c r="AB36" s="60"/>
      <c r="AC36" s="60"/>
      <c r="AD36" s="60"/>
      <c r="AE36" s="60"/>
      <c r="AF36" s="60"/>
      <c r="AG36" s="60"/>
      <c r="AH36" s="60"/>
      <c r="AI36" s="60"/>
      <c r="AJ36" s="60"/>
    </row>
    <row r="37" spans="1:36" s="61" customFormat="1" ht="63.95" customHeight="1" x14ac:dyDescent="0.25">
      <c r="A37" s="37">
        <v>34</v>
      </c>
      <c r="B37" s="28" t="s">
        <v>58</v>
      </c>
      <c r="C37" s="56" t="s">
        <v>70</v>
      </c>
      <c r="D37" s="37" t="s">
        <v>76</v>
      </c>
      <c r="E37" s="57">
        <v>1</v>
      </c>
      <c r="F37" s="58">
        <v>118125</v>
      </c>
      <c r="G37" s="26">
        <f t="shared" si="0"/>
        <v>118125</v>
      </c>
      <c r="H37" s="59" t="s">
        <v>308</v>
      </c>
      <c r="I37" s="59" t="s">
        <v>327</v>
      </c>
      <c r="J37" s="59" t="s">
        <v>308</v>
      </c>
      <c r="K37" s="59" t="s">
        <v>309</v>
      </c>
      <c r="L37" s="44">
        <f t="shared" si="4"/>
        <v>112500</v>
      </c>
      <c r="M37" s="44">
        <f t="shared" si="2"/>
        <v>115125</v>
      </c>
      <c r="N37" s="44">
        <f t="shared" si="5"/>
        <v>112500</v>
      </c>
      <c r="O37" s="60"/>
      <c r="P37" s="44">
        <v>112500</v>
      </c>
      <c r="Q37" s="44">
        <v>115125</v>
      </c>
      <c r="R37" s="44"/>
      <c r="S37" s="44"/>
      <c r="T37" s="44"/>
      <c r="U37" s="44"/>
      <c r="V37" s="44"/>
      <c r="W37" s="44"/>
      <c r="X37" s="44"/>
      <c r="Y37" s="44"/>
      <c r="Z37" s="44"/>
      <c r="AA37" s="44"/>
      <c r="AB37" s="60"/>
      <c r="AC37" s="60"/>
      <c r="AD37" s="60"/>
      <c r="AE37" s="60"/>
      <c r="AF37" s="60"/>
      <c r="AG37" s="60"/>
      <c r="AH37" s="60"/>
      <c r="AI37" s="60"/>
      <c r="AJ37" s="60"/>
    </row>
    <row r="38" spans="1:36" s="61" customFormat="1" ht="63.95" customHeight="1" x14ac:dyDescent="0.25">
      <c r="A38" s="37">
        <v>35</v>
      </c>
      <c r="B38" s="28" t="s">
        <v>59</v>
      </c>
      <c r="C38" s="56" t="s">
        <v>71</v>
      </c>
      <c r="D38" s="37" t="s">
        <v>76</v>
      </c>
      <c r="E38" s="57">
        <v>1</v>
      </c>
      <c r="F38" s="58">
        <v>118125</v>
      </c>
      <c r="G38" s="26">
        <f t="shared" si="0"/>
        <v>118125</v>
      </c>
      <c r="H38" s="59" t="s">
        <v>308</v>
      </c>
      <c r="I38" s="59" t="s">
        <v>327</v>
      </c>
      <c r="J38" s="59" t="s">
        <v>308</v>
      </c>
      <c r="K38" s="59" t="s">
        <v>309</v>
      </c>
      <c r="L38" s="44">
        <f t="shared" si="4"/>
        <v>112500</v>
      </c>
      <c r="M38" s="44">
        <f t="shared" si="2"/>
        <v>115125</v>
      </c>
      <c r="N38" s="44">
        <f t="shared" si="5"/>
        <v>112500</v>
      </c>
      <c r="O38" s="60"/>
      <c r="P38" s="44">
        <v>112500</v>
      </c>
      <c r="Q38" s="44">
        <v>115125</v>
      </c>
      <c r="R38" s="44"/>
      <c r="S38" s="44"/>
      <c r="T38" s="44"/>
      <c r="U38" s="44"/>
      <c r="V38" s="44"/>
      <c r="W38" s="44"/>
      <c r="X38" s="44"/>
      <c r="Y38" s="44"/>
      <c r="Z38" s="44"/>
      <c r="AA38" s="44"/>
      <c r="AB38" s="60"/>
      <c r="AC38" s="60"/>
      <c r="AD38" s="60"/>
      <c r="AE38" s="60"/>
      <c r="AF38" s="60"/>
      <c r="AG38" s="60"/>
      <c r="AH38" s="60"/>
      <c r="AI38" s="60"/>
      <c r="AJ38" s="60"/>
    </row>
    <row r="39" spans="1:36" s="61" customFormat="1" ht="63.95" customHeight="1" x14ac:dyDescent="0.25">
      <c r="A39" s="37">
        <v>36</v>
      </c>
      <c r="B39" s="28" t="s">
        <v>60</v>
      </c>
      <c r="C39" s="56" t="s">
        <v>72</v>
      </c>
      <c r="D39" s="37" t="s">
        <v>76</v>
      </c>
      <c r="E39" s="57">
        <v>1</v>
      </c>
      <c r="F39" s="58">
        <v>459375</v>
      </c>
      <c r="G39" s="26">
        <f t="shared" si="0"/>
        <v>459375</v>
      </c>
      <c r="H39" s="59" t="s">
        <v>308</v>
      </c>
      <c r="I39" s="59" t="s">
        <v>327</v>
      </c>
      <c r="J39" s="59" t="s">
        <v>308</v>
      </c>
      <c r="K39" s="59" t="s">
        <v>309</v>
      </c>
      <c r="L39" s="44">
        <f t="shared" si="4"/>
        <v>437500</v>
      </c>
      <c r="M39" s="44">
        <f t="shared" si="2"/>
        <v>450075</v>
      </c>
      <c r="N39" s="44">
        <f t="shared" si="5"/>
        <v>437500</v>
      </c>
      <c r="O39" s="60"/>
      <c r="P39" s="44">
        <v>437500</v>
      </c>
      <c r="Q39" s="44">
        <v>450075</v>
      </c>
      <c r="R39" s="44"/>
      <c r="S39" s="44"/>
      <c r="T39" s="44"/>
      <c r="U39" s="44"/>
      <c r="V39" s="44"/>
      <c r="W39" s="44"/>
      <c r="X39" s="44"/>
      <c r="Y39" s="44"/>
      <c r="Z39" s="44"/>
      <c r="AA39" s="44"/>
      <c r="AB39" s="60"/>
      <c r="AC39" s="60"/>
      <c r="AD39" s="60"/>
      <c r="AE39" s="60"/>
      <c r="AF39" s="60"/>
      <c r="AG39" s="60"/>
      <c r="AH39" s="60"/>
      <c r="AI39" s="60"/>
      <c r="AJ39" s="60"/>
    </row>
    <row r="40" spans="1:36" s="61" customFormat="1" ht="63.95" customHeight="1" x14ac:dyDescent="0.25">
      <c r="A40" s="37">
        <v>37</v>
      </c>
      <c r="B40" s="28" t="s">
        <v>61</v>
      </c>
      <c r="C40" s="56" t="s">
        <v>73</v>
      </c>
      <c r="D40" s="37" t="s">
        <v>76</v>
      </c>
      <c r="E40" s="57">
        <v>1</v>
      </c>
      <c r="F40" s="58">
        <v>459375</v>
      </c>
      <c r="G40" s="26">
        <f t="shared" si="0"/>
        <v>459375</v>
      </c>
      <c r="H40" s="59" t="s">
        <v>308</v>
      </c>
      <c r="I40" s="59" t="s">
        <v>327</v>
      </c>
      <c r="J40" s="59" t="s">
        <v>308</v>
      </c>
      <c r="K40" s="59" t="s">
        <v>309</v>
      </c>
      <c r="L40" s="44">
        <f t="shared" si="4"/>
        <v>437500</v>
      </c>
      <c r="M40" s="44">
        <f t="shared" si="2"/>
        <v>450075</v>
      </c>
      <c r="N40" s="44">
        <f t="shared" si="5"/>
        <v>437500</v>
      </c>
      <c r="O40" s="60"/>
      <c r="P40" s="44">
        <v>437500</v>
      </c>
      <c r="Q40" s="44">
        <v>450075</v>
      </c>
      <c r="R40" s="44"/>
      <c r="S40" s="44"/>
      <c r="T40" s="44"/>
      <c r="U40" s="44"/>
      <c r="V40" s="44"/>
      <c r="W40" s="44"/>
      <c r="X40" s="44"/>
      <c r="Y40" s="44"/>
      <c r="Z40" s="44"/>
      <c r="AA40" s="44"/>
      <c r="AB40" s="60"/>
      <c r="AC40" s="60"/>
      <c r="AD40" s="60"/>
      <c r="AE40" s="60"/>
      <c r="AF40" s="60"/>
      <c r="AG40" s="60"/>
      <c r="AH40" s="60"/>
      <c r="AI40" s="60"/>
      <c r="AJ40" s="60"/>
    </row>
    <row r="41" spans="1:36" s="61" customFormat="1" ht="63.95" customHeight="1" x14ac:dyDescent="0.25">
      <c r="A41" s="37">
        <v>38</v>
      </c>
      <c r="B41" s="28" t="s">
        <v>62</v>
      </c>
      <c r="C41" s="56" t="s">
        <v>74</v>
      </c>
      <c r="D41" s="37" t="s">
        <v>76</v>
      </c>
      <c r="E41" s="57">
        <v>1</v>
      </c>
      <c r="F41" s="58">
        <v>459375</v>
      </c>
      <c r="G41" s="26">
        <f t="shared" si="0"/>
        <v>459375</v>
      </c>
      <c r="H41" s="59" t="s">
        <v>308</v>
      </c>
      <c r="I41" s="59" t="s">
        <v>327</v>
      </c>
      <c r="J41" s="59" t="s">
        <v>308</v>
      </c>
      <c r="K41" s="59" t="s">
        <v>309</v>
      </c>
      <c r="L41" s="44">
        <f t="shared" si="4"/>
        <v>437500</v>
      </c>
      <c r="M41" s="44">
        <f t="shared" si="2"/>
        <v>450075</v>
      </c>
      <c r="N41" s="44">
        <f t="shared" si="5"/>
        <v>437500</v>
      </c>
      <c r="O41" s="60"/>
      <c r="P41" s="44">
        <v>437500</v>
      </c>
      <c r="Q41" s="44">
        <v>450075</v>
      </c>
      <c r="R41" s="44"/>
      <c r="S41" s="44"/>
      <c r="T41" s="44"/>
      <c r="U41" s="44"/>
      <c r="V41" s="44"/>
      <c r="W41" s="44"/>
      <c r="X41" s="44"/>
      <c r="Y41" s="44"/>
      <c r="Z41" s="44"/>
      <c r="AA41" s="44"/>
      <c r="AB41" s="60"/>
      <c r="AC41" s="60"/>
      <c r="AD41" s="60"/>
      <c r="AE41" s="60"/>
      <c r="AF41" s="60"/>
      <c r="AG41" s="60"/>
      <c r="AH41" s="60"/>
      <c r="AI41" s="60"/>
      <c r="AJ41" s="60"/>
    </row>
    <row r="42" spans="1:36" s="61" customFormat="1" ht="63.95" customHeight="1" x14ac:dyDescent="0.25">
      <c r="A42" s="37">
        <v>39</v>
      </c>
      <c r="B42" s="28" t="s">
        <v>63</v>
      </c>
      <c r="C42" s="56" t="s">
        <v>75</v>
      </c>
      <c r="D42" s="37" t="s">
        <v>76</v>
      </c>
      <c r="E42" s="57">
        <v>1</v>
      </c>
      <c r="F42" s="58">
        <v>262500</v>
      </c>
      <c r="G42" s="26">
        <f t="shared" si="0"/>
        <v>262500</v>
      </c>
      <c r="H42" s="59" t="s">
        <v>308</v>
      </c>
      <c r="I42" s="59" t="s">
        <v>327</v>
      </c>
      <c r="J42" s="59" t="s">
        <v>308</v>
      </c>
      <c r="K42" s="59" t="s">
        <v>309</v>
      </c>
      <c r="L42" s="44">
        <f t="shared" si="4"/>
        <v>250000</v>
      </c>
      <c r="M42" s="44">
        <f t="shared" si="2"/>
        <v>260000</v>
      </c>
      <c r="N42" s="44">
        <f t="shared" si="5"/>
        <v>250000</v>
      </c>
      <c r="O42" s="60"/>
      <c r="P42" s="44">
        <v>250000</v>
      </c>
      <c r="Q42" s="44">
        <v>260000</v>
      </c>
      <c r="R42" s="44"/>
      <c r="S42" s="44"/>
      <c r="T42" s="44"/>
      <c r="U42" s="44"/>
      <c r="V42" s="44"/>
      <c r="W42" s="44"/>
      <c r="X42" s="44"/>
      <c r="Y42" s="44"/>
      <c r="Z42" s="44"/>
      <c r="AA42" s="44"/>
      <c r="AB42" s="60"/>
      <c r="AC42" s="60"/>
      <c r="AD42" s="60"/>
      <c r="AE42" s="60"/>
      <c r="AF42" s="60"/>
      <c r="AG42" s="60"/>
      <c r="AH42" s="60"/>
      <c r="AI42" s="60"/>
      <c r="AJ42" s="60"/>
    </row>
    <row r="43" spans="1:36" s="61" customFormat="1" ht="84.75" customHeight="1" x14ac:dyDescent="0.25">
      <c r="A43" s="37">
        <v>40</v>
      </c>
      <c r="B43" s="28" t="s">
        <v>78</v>
      </c>
      <c r="C43" s="56" t="s">
        <v>79</v>
      </c>
      <c r="D43" s="37" t="s">
        <v>6</v>
      </c>
      <c r="E43" s="57">
        <v>5</v>
      </c>
      <c r="F43" s="58">
        <v>99324</v>
      </c>
      <c r="G43" s="26">
        <f t="shared" si="0"/>
        <v>496620</v>
      </c>
      <c r="H43" s="59" t="s">
        <v>308</v>
      </c>
      <c r="I43" s="59" t="s">
        <v>328</v>
      </c>
      <c r="J43" s="59" t="s">
        <v>308</v>
      </c>
      <c r="K43" s="59" t="s">
        <v>328</v>
      </c>
      <c r="L43" s="44">
        <f t="shared" si="4"/>
        <v>96050</v>
      </c>
      <c r="M43" s="44">
        <f t="shared" si="2"/>
        <v>0</v>
      </c>
      <c r="N43" s="44">
        <f t="shared" si="5"/>
        <v>480250</v>
      </c>
      <c r="O43" s="60"/>
      <c r="P43" s="44">
        <v>96050</v>
      </c>
      <c r="Q43" s="44"/>
      <c r="R43" s="44"/>
      <c r="S43" s="44"/>
      <c r="T43" s="44"/>
      <c r="U43" s="44"/>
      <c r="V43" s="44"/>
      <c r="W43" s="44"/>
      <c r="X43" s="44"/>
      <c r="Y43" s="44"/>
      <c r="Z43" s="44"/>
      <c r="AA43" s="44"/>
      <c r="AB43" s="60"/>
      <c r="AC43" s="60"/>
      <c r="AD43" s="60"/>
      <c r="AE43" s="60"/>
      <c r="AF43" s="60"/>
      <c r="AG43" s="60"/>
      <c r="AH43" s="60"/>
      <c r="AI43" s="60"/>
      <c r="AJ43" s="60"/>
    </row>
    <row r="44" spans="1:36" s="61" customFormat="1" ht="63.95" customHeight="1" x14ac:dyDescent="0.25">
      <c r="A44" s="37">
        <v>41</v>
      </c>
      <c r="B44" s="28" t="s">
        <v>80</v>
      </c>
      <c r="C44" s="56" t="s">
        <v>81</v>
      </c>
      <c r="D44" s="37" t="s">
        <v>6</v>
      </c>
      <c r="E44" s="57">
        <v>10</v>
      </c>
      <c r="F44" s="58">
        <v>73233</v>
      </c>
      <c r="G44" s="26">
        <f t="shared" si="0"/>
        <v>732330</v>
      </c>
      <c r="H44" s="59" t="s">
        <v>308</v>
      </c>
      <c r="I44" s="59" t="s">
        <v>328</v>
      </c>
      <c r="J44" s="59" t="s">
        <v>308</v>
      </c>
      <c r="K44" s="59" t="s">
        <v>328</v>
      </c>
      <c r="L44" s="44">
        <f t="shared" si="4"/>
        <v>71560</v>
      </c>
      <c r="M44" s="44">
        <f t="shared" si="2"/>
        <v>0</v>
      </c>
      <c r="N44" s="44">
        <f t="shared" si="5"/>
        <v>715600</v>
      </c>
      <c r="O44" s="60"/>
      <c r="P44" s="44">
        <v>71560</v>
      </c>
      <c r="Q44" s="44"/>
      <c r="R44" s="44"/>
      <c r="S44" s="44"/>
      <c r="T44" s="44"/>
      <c r="U44" s="44"/>
      <c r="V44" s="44"/>
      <c r="W44" s="44"/>
      <c r="X44" s="44"/>
      <c r="Y44" s="44"/>
      <c r="Z44" s="44"/>
      <c r="AA44" s="44"/>
      <c r="AB44" s="60"/>
      <c r="AC44" s="60"/>
      <c r="AD44" s="60"/>
      <c r="AE44" s="60"/>
      <c r="AF44" s="60"/>
      <c r="AG44" s="60"/>
      <c r="AH44" s="60"/>
      <c r="AI44" s="60"/>
      <c r="AJ44" s="60"/>
    </row>
    <row r="45" spans="1:36" s="61" customFormat="1" ht="63.95" customHeight="1" x14ac:dyDescent="0.25">
      <c r="A45" s="37">
        <v>42</v>
      </c>
      <c r="B45" s="28" t="s">
        <v>82</v>
      </c>
      <c r="C45" s="56" t="s">
        <v>83</v>
      </c>
      <c r="D45" s="37" t="s">
        <v>6</v>
      </c>
      <c r="E45" s="57">
        <v>10</v>
      </c>
      <c r="F45" s="58">
        <v>262500</v>
      </c>
      <c r="G45" s="26">
        <f t="shared" si="0"/>
        <v>2625000</v>
      </c>
      <c r="H45" s="59" t="s">
        <v>308</v>
      </c>
      <c r="I45" s="59" t="s">
        <v>327</v>
      </c>
      <c r="J45" s="59" t="s">
        <v>308</v>
      </c>
      <c r="K45" s="59" t="s">
        <v>309</v>
      </c>
      <c r="L45" s="44">
        <f t="shared" si="4"/>
        <v>250000</v>
      </c>
      <c r="M45" s="44">
        <f t="shared" si="2"/>
        <v>260500</v>
      </c>
      <c r="N45" s="44">
        <f t="shared" si="5"/>
        <v>2500000</v>
      </c>
      <c r="O45" s="60"/>
      <c r="P45" s="44">
        <v>250000</v>
      </c>
      <c r="Q45" s="44">
        <v>260500</v>
      </c>
      <c r="R45" s="44"/>
      <c r="S45" s="44"/>
      <c r="T45" s="44"/>
      <c r="U45" s="44"/>
      <c r="V45" s="44"/>
      <c r="W45" s="44"/>
      <c r="X45" s="44"/>
      <c r="Y45" s="44"/>
      <c r="Z45" s="44"/>
      <c r="AA45" s="44"/>
      <c r="AB45" s="60"/>
      <c r="AC45" s="60"/>
      <c r="AD45" s="60"/>
      <c r="AE45" s="60"/>
      <c r="AF45" s="60"/>
      <c r="AG45" s="60"/>
      <c r="AH45" s="60"/>
      <c r="AI45" s="60"/>
      <c r="AJ45" s="60"/>
    </row>
    <row r="46" spans="1:36" s="61" customFormat="1" ht="63.95" customHeight="1" x14ac:dyDescent="0.25">
      <c r="A46" s="37">
        <v>43</v>
      </c>
      <c r="B46" s="28" t="s">
        <v>84</v>
      </c>
      <c r="C46" s="56" t="s">
        <v>85</v>
      </c>
      <c r="D46" s="37" t="s">
        <v>6</v>
      </c>
      <c r="E46" s="57">
        <v>12</v>
      </c>
      <c r="F46" s="58">
        <v>97650</v>
      </c>
      <c r="G46" s="26">
        <f t="shared" si="0"/>
        <v>1171800</v>
      </c>
      <c r="H46" s="59" t="s">
        <v>312</v>
      </c>
      <c r="I46" s="59" t="s">
        <v>327</v>
      </c>
      <c r="J46" s="59" t="s">
        <v>312</v>
      </c>
      <c r="K46" s="59" t="s">
        <v>309</v>
      </c>
      <c r="L46" s="44">
        <f t="shared" ref="L46:L52" si="6">R46</f>
        <v>93000</v>
      </c>
      <c r="M46" s="44">
        <f t="shared" ref="M46:M54" si="7">Q46</f>
        <v>97500</v>
      </c>
      <c r="N46" s="44">
        <f t="shared" ref="N46:N57" si="8">E46*L46</f>
        <v>1116000</v>
      </c>
      <c r="O46" s="60"/>
      <c r="P46" s="44"/>
      <c r="Q46" s="44">
        <v>97500</v>
      </c>
      <c r="R46" s="44">
        <v>93000</v>
      </c>
      <c r="S46" s="44"/>
      <c r="T46" s="44"/>
      <c r="U46" s="44"/>
      <c r="V46" s="44"/>
      <c r="W46" s="44"/>
      <c r="X46" s="44"/>
      <c r="Y46" s="44"/>
      <c r="Z46" s="44"/>
      <c r="AA46" s="44"/>
      <c r="AB46" s="60"/>
      <c r="AC46" s="60"/>
      <c r="AD46" s="60"/>
      <c r="AE46" s="60"/>
      <c r="AF46" s="60"/>
      <c r="AG46" s="60"/>
      <c r="AH46" s="60"/>
      <c r="AI46" s="60"/>
      <c r="AJ46" s="60"/>
    </row>
    <row r="47" spans="1:36" s="61" customFormat="1" ht="63.95" customHeight="1" x14ac:dyDescent="0.25">
      <c r="A47" s="37">
        <v>44</v>
      </c>
      <c r="B47" s="28" t="s">
        <v>86</v>
      </c>
      <c r="C47" s="56" t="s">
        <v>87</v>
      </c>
      <c r="D47" s="37" t="s">
        <v>6</v>
      </c>
      <c r="E47" s="57">
        <v>24</v>
      </c>
      <c r="F47" s="58">
        <v>10500</v>
      </c>
      <c r="G47" s="26">
        <f t="shared" si="0"/>
        <v>252000</v>
      </c>
      <c r="H47" s="59" t="s">
        <v>312</v>
      </c>
      <c r="I47" s="59" t="s">
        <v>327</v>
      </c>
      <c r="J47" s="59" t="s">
        <v>312</v>
      </c>
      <c r="K47" s="59" t="s">
        <v>309</v>
      </c>
      <c r="L47" s="44">
        <f t="shared" si="6"/>
        <v>10000</v>
      </c>
      <c r="M47" s="44">
        <f t="shared" si="7"/>
        <v>10350</v>
      </c>
      <c r="N47" s="44">
        <f t="shared" si="8"/>
        <v>240000</v>
      </c>
      <c r="O47" s="60"/>
      <c r="P47" s="44"/>
      <c r="Q47" s="44">
        <v>10350</v>
      </c>
      <c r="R47" s="44">
        <v>10000</v>
      </c>
      <c r="S47" s="44"/>
      <c r="T47" s="44"/>
      <c r="U47" s="44"/>
      <c r="V47" s="44"/>
      <c r="W47" s="44"/>
      <c r="X47" s="44"/>
      <c r="Y47" s="44"/>
      <c r="Z47" s="44"/>
      <c r="AA47" s="44"/>
      <c r="AB47" s="60"/>
      <c r="AC47" s="60"/>
      <c r="AD47" s="60"/>
      <c r="AE47" s="60"/>
      <c r="AF47" s="60"/>
      <c r="AG47" s="60"/>
      <c r="AH47" s="60"/>
      <c r="AI47" s="60"/>
      <c r="AJ47" s="60"/>
    </row>
    <row r="48" spans="1:36" s="61" customFormat="1" ht="63.95" customHeight="1" x14ac:dyDescent="0.25">
      <c r="A48" s="37">
        <v>45</v>
      </c>
      <c r="B48" s="28" t="s">
        <v>88</v>
      </c>
      <c r="C48" s="56" t="s">
        <v>89</v>
      </c>
      <c r="D48" s="37" t="s">
        <v>6</v>
      </c>
      <c r="E48" s="57">
        <v>2</v>
      </c>
      <c r="F48" s="58">
        <v>135261</v>
      </c>
      <c r="G48" s="26">
        <f t="shared" si="0"/>
        <v>270522</v>
      </c>
      <c r="H48" s="59" t="s">
        <v>312</v>
      </c>
      <c r="I48" s="59" t="s">
        <v>327</v>
      </c>
      <c r="J48" s="59" t="s">
        <v>312</v>
      </c>
      <c r="K48" s="59" t="s">
        <v>309</v>
      </c>
      <c r="L48" s="44">
        <f t="shared" si="6"/>
        <v>122040</v>
      </c>
      <c r="M48" s="44">
        <f t="shared" si="7"/>
        <v>135111</v>
      </c>
      <c r="N48" s="44">
        <f t="shared" si="8"/>
        <v>244080</v>
      </c>
      <c r="O48" s="60"/>
      <c r="P48" s="44"/>
      <c r="Q48" s="44">
        <v>135111</v>
      </c>
      <c r="R48" s="44">
        <v>122040</v>
      </c>
      <c r="S48" s="44"/>
      <c r="T48" s="44"/>
      <c r="U48" s="44"/>
      <c r="V48" s="44"/>
      <c r="W48" s="44"/>
      <c r="X48" s="44"/>
      <c r="Y48" s="44"/>
      <c r="Z48" s="44"/>
      <c r="AA48" s="44"/>
      <c r="AB48" s="60"/>
      <c r="AC48" s="60"/>
      <c r="AD48" s="60"/>
      <c r="AE48" s="60"/>
      <c r="AF48" s="60"/>
      <c r="AG48" s="60"/>
      <c r="AH48" s="60"/>
      <c r="AI48" s="60"/>
      <c r="AJ48" s="60"/>
    </row>
    <row r="49" spans="1:36" s="61" customFormat="1" ht="63.95" customHeight="1" x14ac:dyDescent="0.25">
      <c r="A49" s="37">
        <v>46</v>
      </c>
      <c r="B49" s="28" t="s">
        <v>90</v>
      </c>
      <c r="C49" s="56" t="s">
        <v>91</v>
      </c>
      <c r="D49" s="37" t="s">
        <v>6</v>
      </c>
      <c r="E49" s="57">
        <v>4</v>
      </c>
      <c r="F49" s="58">
        <v>310200</v>
      </c>
      <c r="G49" s="26">
        <f t="shared" si="0"/>
        <v>1240800</v>
      </c>
      <c r="H49" s="59" t="s">
        <v>312</v>
      </c>
      <c r="I49" s="59" t="s">
        <v>327</v>
      </c>
      <c r="J49" s="59" t="s">
        <v>312</v>
      </c>
      <c r="K49" s="59" t="s">
        <v>309</v>
      </c>
      <c r="L49" s="44">
        <f t="shared" si="6"/>
        <v>293000</v>
      </c>
      <c r="M49" s="44">
        <f t="shared" si="7"/>
        <v>310050</v>
      </c>
      <c r="N49" s="44">
        <f t="shared" si="8"/>
        <v>1172000</v>
      </c>
      <c r="O49" s="60"/>
      <c r="P49" s="44"/>
      <c r="Q49" s="44">
        <v>310050</v>
      </c>
      <c r="R49" s="44">
        <v>293000</v>
      </c>
      <c r="S49" s="44"/>
      <c r="T49" s="44"/>
      <c r="U49" s="44"/>
      <c r="V49" s="44"/>
      <c r="W49" s="44"/>
      <c r="X49" s="44"/>
      <c r="Y49" s="44"/>
      <c r="Z49" s="44"/>
      <c r="AA49" s="44"/>
      <c r="AB49" s="60"/>
      <c r="AC49" s="60"/>
      <c r="AD49" s="60"/>
      <c r="AE49" s="60"/>
      <c r="AF49" s="60"/>
      <c r="AG49" s="60"/>
      <c r="AH49" s="60"/>
      <c r="AI49" s="60"/>
      <c r="AJ49" s="60"/>
    </row>
    <row r="50" spans="1:36" s="61" customFormat="1" ht="63.95" customHeight="1" x14ac:dyDescent="0.25">
      <c r="A50" s="37">
        <v>47</v>
      </c>
      <c r="B50" s="28" t="s">
        <v>92</v>
      </c>
      <c r="C50" s="56" t="s">
        <v>93</v>
      </c>
      <c r="D50" s="37" t="s">
        <v>6</v>
      </c>
      <c r="E50" s="57">
        <v>8</v>
      </c>
      <c r="F50" s="58">
        <v>21100</v>
      </c>
      <c r="G50" s="26">
        <f t="shared" si="0"/>
        <v>168800</v>
      </c>
      <c r="H50" s="59" t="s">
        <v>312</v>
      </c>
      <c r="I50" s="59" t="s">
        <v>327</v>
      </c>
      <c r="J50" s="59" t="s">
        <v>312</v>
      </c>
      <c r="K50" s="59" t="s">
        <v>309</v>
      </c>
      <c r="L50" s="44">
        <f t="shared" si="6"/>
        <v>19600</v>
      </c>
      <c r="M50" s="44">
        <f t="shared" si="7"/>
        <v>20950</v>
      </c>
      <c r="N50" s="44">
        <f t="shared" si="8"/>
        <v>156800</v>
      </c>
      <c r="O50" s="60"/>
      <c r="P50" s="44"/>
      <c r="Q50" s="44">
        <v>20950</v>
      </c>
      <c r="R50" s="44">
        <v>19600</v>
      </c>
      <c r="S50" s="44"/>
      <c r="T50" s="44"/>
      <c r="U50" s="44"/>
      <c r="V50" s="44"/>
      <c r="W50" s="44"/>
      <c r="X50" s="44"/>
      <c r="Y50" s="44"/>
      <c r="Z50" s="44"/>
      <c r="AA50" s="44"/>
      <c r="AB50" s="60"/>
      <c r="AC50" s="60"/>
      <c r="AD50" s="60"/>
      <c r="AE50" s="60"/>
      <c r="AF50" s="60"/>
      <c r="AG50" s="60"/>
      <c r="AH50" s="60"/>
      <c r="AI50" s="60"/>
      <c r="AJ50" s="60"/>
    </row>
    <row r="51" spans="1:36" s="61" customFormat="1" ht="63.95" customHeight="1" x14ac:dyDescent="0.25">
      <c r="A51" s="37">
        <v>48</v>
      </c>
      <c r="B51" s="28" t="s">
        <v>94</v>
      </c>
      <c r="C51" s="56" t="s">
        <v>95</v>
      </c>
      <c r="D51" s="37" t="s">
        <v>6</v>
      </c>
      <c r="E51" s="57">
        <v>15</v>
      </c>
      <c r="F51" s="58">
        <v>160182</v>
      </c>
      <c r="G51" s="26">
        <f t="shared" si="0"/>
        <v>2402730</v>
      </c>
      <c r="H51" s="59" t="s">
        <v>312</v>
      </c>
      <c r="I51" s="59" t="s">
        <v>327</v>
      </c>
      <c r="J51" s="59" t="s">
        <v>312</v>
      </c>
      <c r="K51" s="59" t="s">
        <v>309</v>
      </c>
      <c r="L51" s="44">
        <f t="shared" si="6"/>
        <v>152554</v>
      </c>
      <c r="M51" s="44">
        <f t="shared" si="7"/>
        <v>160032</v>
      </c>
      <c r="N51" s="44">
        <f t="shared" si="8"/>
        <v>2288310</v>
      </c>
      <c r="O51" s="60"/>
      <c r="P51" s="44"/>
      <c r="Q51" s="44">
        <v>160032</v>
      </c>
      <c r="R51" s="44">
        <v>152554</v>
      </c>
      <c r="S51" s="44"/>
      <c r="T51" s="44"/>
      <c r="U51" s="44"/>
      <c r="V51" s="44"/>
      <c r="W51" s="44"/>
      <c r="X51" s="44"/>
      <c r="Y51" s="44"/>
      <c r="Z51" s="44"/>
      <c r="AA51" s="44"/>
      <c r="AB51" s="60"/>
      <c r="AC51" s="60"/>
      <c r="AD51" s="60"/>
      <c r="AE51" s="60"/>
      <c r="AF51" s="60"/>
      <c r="AG51" s="60"/>
      <c r="AH51" s="60"/>
      <c r="AI51" s="60"/>
      <c r="AJ51" s="60"/>
    </row>
    <row r="52" spans="1:36" s="61" customFormat="1" ht="63.95" customHeight="1" x14ac:dyDescent="0.25">
      <c r="A52" s="37">
        <v>49</v>
      </c>
      <c r="B52" s="28" t="s">
        <v>96</v>
      </c>
      <c r="C52" s="56" t="s">
        <v>97</v>
      </c>
      <c r="D52" s="37" t="s">
        <v>6</v>
      </c>
      <c r="E52" s="57">
        <v>10</v>
      </c>
      <c r="F52" s="58">
        <v>180415</v>
      </c>
      <c r="G52" s="26">
        <f t="shared" ref="G52:G53" si="9">E52*F52</f>
        <v>1804150</v>
      </c>
      <c r="H52" s="59" t="s">
        <v>312</v>
      </c>
      <c r="I52" s="59" t="s">
        <v>327</v>
      </c>
      <c r="J52" s="59" t="s">
        <v>312</v>
      </c>
      <c r="K52" s="46" t="s">
        <v>309</v>
      </c>
      <c r="L52" s="44">
        <f t="shared" si="6"/>
        <v>171830</v>
      </c>
      <c r="M52" s="44">
        <f t="shared" si="7"/>
        <v>180265</v>
      </c>
      <c r="N52" s="44">
        <f t="shared" si="8"/>
        <v>1718300</v>
      </c>
      <c r="O52" s="60"/>
      <c r="P52" s="44"/>
      <c r="Q52" s="44">
        <v>180265</v>
      </c>
      <c r="R52" s="44">
        <v>171830</v>
      </c>
      <c r="S52" s="44"/>
      <c r="T52" s="44"/>
      <c r="U52" s="44"/>
      <c r="V52" s="44"/>
      <c r="W52" s="44"/>
      <c r="X52" s="44"/>
      <c r="Y52" s="44"/>
      <c r="Z52" s="44"/>
      <c r="AA52" s="44"/>
      <c r="AB52" s="60"/>
      <c r="AC52" s="60"/>
      <c r="AD52" s="60"/>
      <c r="AE52" s="60"/>
      <c r="AF52" s="60"/>
      <c r="AG52" s="60"/>
      <c r="AH52" s="60"/>
      <c r="AI52" s="60"/>
      <c r="AJ52" s="60"/>
    </row>
    <row r="53" spans="1:36" s="61" customFormat="1" ht="63.95" customHeight="1" x14ac:dyDescent="0.25">
      <c r="A53" s="37">
        <v>50</v>
      </c>
      <c r="B53" s="28" t="s">
        <v>98</v>
      </c>
      <c r="C53" s="56" t="s">
        <v>99</v>
      </c>
      <c r="D53" s="37" t="s">
        <v>6</v>
      </c>
      <c r="E53" s="57">
        <v>20</v>
      </c>
      <c r="F53" s="58">
        <v>224550</v>
      </c>
      <c r="G53" s="26">
        <f t="shared" si="9"/>
        <v>4491000</v>
      </c>
      <c r="H53" s="46" t="s">
        <v>308</v>
      </c>
      <c r="I53" s="59" t="s">
        <v>327</v>
      </c>
      <c r="J53" s="46" t="s">
        <v>308</v>
      </c>
      <c r="K53" s="46" t="s">
        <v>309</v>
      </c>
      <c r="L53" s="44">
        <f>P53</f>
        <v>214000</v>
      </c>
      <c r="M53" s="44">
        <f t="shared" si="7"/>
        <v>220050</v>
      </c>
      <c r="N53" s="44">
        <f t="shared" si="8"/>
        <v>4280000</v>
      </c>
      <c r="O53" s="60"/>
      <c r="P53" s="44">
        <v>214000</v>
      </c>
      <c r="Q53" s="44">
        <v>220050</v>
      </c>
      <c r="R53" s="44"/>
      <c r="S53" s="44"/>
      <c r="T53" s="44"/>
      <c r="U53" s="44"/>
      <c r="V53" s="44"/>
      <c r="W53" s="44"/>
      <c r="X53" s="44"/>
      <c r="Y53" s="44"/>
      <c r="Z53" s="44"/>
      <c r="AA53" s="44"/>
      <c r="AB53" s="60"/>
      <c r="AC53" s="60"/>
      <c r="AD53" s="60"/>
      <c r="AE53" s="60"/>
      <c r="AF53" s="60"/>
      <c r="AG53" s="60"/>
      <c r="AH53" s="60"/>
      <c r="AI53" s="60"/>
      <c r="AJ53" s="60"/>
    </row>
    <row r="54" spans="1:36" s="61" customFormat="1" ht="63.95" customHeight="1" x14ac:dyDescent="0.25">
      <c r="A54" s="37">
        <v>51</v>
      </c>
      <c r="B54" s="62" t="s">
        <v>100</v>
      </c>
      <c r="C54" s="63" t="s">
        <v>101</v>
      </c>
      <c r="D54" s="64" t="s">
        <v>6</v>
      </c>
      <c r="E54" s="65">
        <v>50</v>
      </c>
      <c r="F54" s="66">
        <v>28000</v>
      </c>
      <c r="G54" s="27">
        <f>F54*E54</f>
        <v>1400000</v>
      </c>
      <c r="H54" s="46" t="s">
        <v>308</v>
      </c>
      <c r="I54" s="59" t="s">
        <v>327</v>
      </c>
      <c r="J54" s="46" t="s">
        <v>308</v>
      </c>
      <c r="K54" s="46" t="s">
        <v>309</v>
      </c>
      <c r="L54" s="44">
        <f>P54</f>
        <v>27169</v>
      </c>
      <c r="M54" s="44">
        <f t="shared" si="7"/>
        <v>27500</v>
      </c>
      <c r="N54" s="44">
        <f t="shared" si="8"/>
        <v>1358450</v>
      </c>
      <c r="O54" s="60"/>
      <c r="P54" s="44">
        <v>27169</v>
      </c>
      <c r="Q54" s="44">
        <v>27500</v>
      </c>
      <c r="R54" s="44"/>
      <c r="S54" s="44"/>
      <c r="T54" s="44"/>
      <c r="U54" s="44"/>
      <c r="V54" s="44"/>
      <c r="W54" s="44"/>
      <c r="X54" s="44"/>
      <c r="Y54" s="44"/>
      <c r="Z54" s="44"/>
      <c r="AA54" s="44"/>
      <c r="AB54" s="60"/>
      <c r="AC54" s="60"/>
      <c r="AD54" s="60"/>
      <c r="AE54" s="60"/>
      <c r="AF54" s="60"/>
      <c r="AG54" s="60"/>
      <c r="AH54" s="60"/>
      <c r="AI54" s="60"/>
      <c r="AJ54" s="60"/>
    </row>
    <row r="55" spans="1:36" s="71" customFormat="1" ht="41.25" customHeight="1" x14ac:dyDescent="0.25">
      <c r="A55" s="37">
        <v>52</v>
      </c>
      <c r="B55" s="67" t="s">
        <v>102</v>
      </c>
      <c r="C55" s="67" t="s">
        <v>103</v>
      </c>
      <c r="D55" s="68" t="s">
        <v>104</v>
      </c>
      <c r="E55" s="69">
        <v>100000</v>
      </c>
      <c r="F55" s="69">
        <v>97</v>
      </c>
      <c r="G55" s="20">
        <f>E55*F55</f>
        <v>9700000</v>
      </c>
      <c r="H55" s="59" t="s">
        <v>311</v>
      </c>
      <c r="I55" s="59" t="s">
        <v>327</v>
      </c>
      <c r="J55" s="59" t="s">
        <v>311</v>
      </c>
      <c r="K55" s="59" t="s">
        <v>329</v>
      </c>
      <c r="L55" s="44">
        <v>96.6</v>
      </c>
      <c r="M55" s="44">
        <v>97</v>
      </c>
      <c r="N55" s="44">
        <f t="shared" si="8"/>
        <v>9660000</v>
      </c>
      <c r="O55" s="70"/>
      <c r="P55" s="44"/>
      <c r="Q55" s="44"/>
      <c r="R55" s="44"/>
      <c r="S55" s="44"/>
      <c r="T55" s="44"/>
      <c r="U55" s="44"/>
      <c r="V55" s="44"/>
      <c r="W55" s="44"/>
      <c r="X55" s="44">
        <v>96.6</v>
      </c>
      <c r="Y55" s="44">
        <v>97</v>
      </c>
      <c r="Z55" s="44"/>
      <c r="AA55" s="44"/>
      <c r="AB55" s="70"/>
      <c r="AC55" s="70"/>
      <c r="AD55" s="70"/>
      <c r="AE55" s="70"/>
      <c r="AF55" s="70"/>
      <c r="AG55" s="70"/>
      <c r="AH55" s="70"/>
      <c r="AI55" s="70"/>
      <c r="AJ55" s="70"/>
    </row>
    <row r="56" spans="1:36" s="71" customFormat="1" ht="40.5" customHeight="1" x14ac:dyDescent="0.25">
      <c r="A56" s="37">
        <v>53</v>
      </c>
      <c r="B56" s="56" t="s">
        <v>105</v>
      </c>
      <c r="C56" s="56" t="s">
        <v>106</v>
      </c>
      <c r="D56" s="72" t="s">
        <v>6</v>
      </c>
      <c r="E56" s="73">
        <v>300</v>
      </c>
      <c r="F56" s="74">
        <v>4450</v>
      </c>
      <c r="G56" s="20">
        <f t="shared" ref="G56:G80" si="10">E56*F56</f>
        <v>1335000</v>
      </c>
      <c r="H56" s="59" t="s">
        <v>330</v>
      </c>
      <c r="I56" s="59" t="s">
        <v>327</v>
      </c>
      <c r="J56" s="59" t="s">
        <v>330</v>
      </c>
      <c r="K56" s="59" t="s">
        <v>310</v>
      </c>
      <c r="L56" s="44">
        <v>4445</v>
      </c>
      <c r="M56" s="44">
        <v>4450</v>
      </c>
      <c r="N56" s="44">
        <f t="shared" si="8"/>
        <v>1333500</v>
      </c>
      <c r="O56" s="70"/>
      <c r="P56" s="44"/>
      <c r="Q56" s="44"/>
      <c r="R56" s="44"/>
      <c r="S56" s="44"/>
      <c r="T56" s="44"/>
      <c r="U56" s="44"/>
      <c r="V56" s="44">
        <v>4450</v>
      </c>
      <c r="W56" s="44">
        <v>4445</v>
      </c>
      <c r="X56" s="44"/>
      <c r="Y56" s="44"/>
      <c r="Z56" s="44"/>
      <c r="AA56" s="44"/>
      <c r="AB56" s="70"/>
      <c r="AC56" s="70"/>
      <c r="AD56" s="70"/>
      <c r="AE56" s="70"/>
      <c r="AF56" s="70"/>
      <c r="AG56" s="70"/>
      <c r="AH56" s="70"/>
      <c r="AI56" s="70"/>
      <c r="AJ56" s="70"/>
    </row>
    <row r="57" spans="1:36" s="71" customFormat="1" ht="37.5" customHeight="1" x14ac:dyDescent="0.25">
      <c r="A57" s="37">
        <v>54</v>
      </c>
      <c r="B57" s="52" t="s">
        <v>107</v>
      </c>
      <c r="C57" s="13" t="s">
        <v>108</v>
      </c>
      <c r="D57" s="53" t="s">
        <v>6</v>
      </c>
      <c r="E57" s="54">
        <v>500</v>
      </c>
      <c r="F57" s="55">
        <v>570</v>
      </c>
      <c r="G57" s="20">
        <f t="shared" si="10"/>
        <v>285000</v>
      </c>
      <c r="H57" s="59" t="s">
        <v>330</v>
      </c>
      <c r="I57" s="59" t="s">
        <v>327</v>
      </c>
      <c r="J57" s="59" t="s">
        <v>330</v>
      </c>
      <c r="K57" s="59" t="s">
        <v>310</v>
      </c>
      <c r="L57" s="44">
        <v>565</v>
      </c>
      <c r="M57" s="44">
        <v>570</v>
      </c>
      <c r="N57" s="44">
        <f t="shared" si="8"/>
        <v>282500</v>
      </c>
      <c r="O57" s="70"/>
      <c r="P57" s="44"/>
      <c r="Q57" s="44"/>
      <c r="R57" s="44"/>
      <c r="S57" s="44"/>
      <c r="T57" s="44"/>
      <c r="U57" s="44"/>
      <c r="V57" s="44">
        <v>570</v>
      </c>
      <c r="W57" s="44">
        <v>565</v>
      </c>
      <c r="X57" s="44"/>
      <c r="Y57" s="44"/>
      <c r="Z57" s="44"/>
      <c r="AA57" s="44"/>
      <c r="AB57" s="70"/>
      <c r="AC57" s="70"/>
      <c r="AD57" s="70"/>
      <c r="AE57" s="70"/>
      <c r="AF57" s="70"/>
      <c r="AG57" s="70"/>
      <c r="AH57" s="70"/>
      <c r="AI57" s="70"/>
      <c r="AJ57" s="70"/>
    </row>
    <row r="58" spans="1:36" s="71" customFormat="1" ht="33.75" customHeight="1" x14ac:dyDescent="0.25">
      <c r="A58" s="37">
        <v>55</v>
      </c>
      <c r="B58" s="52" t="s">
        <v>109</v>
      </c>
      <c r="C58" s="13" t="s">
        <v>110</v>
      </c>
      <c r="D58" s="53" t="s">
        <v>111</v>
      </c>
      <c r="E58" s="54">
        <v>4000</v>
      </c>
      <c r="F58" s="55">
        <v>140</v>
      </c>
      <c r="G58" s="20">
        <f t="shared" si="10"/>
        <v>560000</v>
      </c>
      <c r="H58" s="59" t="s">
        <v>330</v>
      </c>
      <c r="I58" s="59" t="s">
        <v>327</v>
      </c>
      <c r="J58" s="59" t="s">
        <v>330</v>
      </c>
      <c r="K58" s="59" t="s">
        <v>310</v>
      </c>
      <c r="L58" s="44">
        <v>138</v>
      </c>
      <c r="M58" s="44">
        <v>140</v>
      </c>
      <c r="N58" s="44">
        <f>E58*L58</f>
        <v>552000</v>
      </c>
      <c r="O58" s="70"/>
      <c r="P58" s="44"/>
      <c r="Q58" s="44"/>
      <c r="R58" s="44"/>
      <c r="S58" s="44"/>
      <c r="T58" s="44"/>
      <c r="U58" s="44"/>
      <c r="V58" s="44">
        <v>140</v>
      </c>
      <c r="W58" s="44">
        <v>138</v>
      </c>
      <c r="X58" s="44"/>
      <c r="Y58" s="44"/>
      <c r="Z58" s="44"/>
      <c r="AA58" s="44"/>
      <c r="AB58" s="70"/>
      <c r="AC58" s="70"/>
      <c r="AD58" s="70"/>
      <c r="AE58" s="70"/>
      <c r="AF58" s="70"/>
      <c r="AG58" s="70"/>
      <c r="AH58" s="70"/>
      <c r="AI58" s="70"/>
      <c r="AJ58" s="70"/>
    </row>
    <row r="59" spans="1:36" s="71" customFormat="1" ht="25.5" x14ac:dyDescent="0.25">
      <c r="A59" s="37">
        <v>56</v>
      </c>
      <c r="B59" s="52" t="s">
        <v>112</v>
      </c>
      <c r="C59" s="13" t="s">
        <v>113</v>
      </c>
      <c r="D59" s="53" t="s">
        <v>6</v>
      </c>
      <c r="E59" s="54">
        <v>500</v>
      </c>
      <c r="F59" s="55">
        <v>410</v>
      </c>
      <c r="G59" s="20">
        <f t="shared" si="10"/>
        <v>205000</v>
      </c>
      <c r="H59" s="59" t="s">
        <v>315</v>
      </c>
      <c r="I59" s="59" t="s">
        <v>327</v>
      </c>
      <c r="J59" s="59" t="s">
        <v>315</v>
      </c>
      <c r="K59" s="59" t="s">
        <v>330</v>
      </c>
      <c r="L59" s="44">
        <v>410</v>
      </c>
      <c r="M59" s="44">
        <v>408</v>
      </c>
      <c r="N59" s="44">
        <f>E59*L59</f>
        <v>205000</v>
      </c>
      <c r="O59" s="70"/>
      <c r="P59" s="44"/>
      <c r="Q59" s="44"/>
      <c r="R59" s="44"/>
      <c r="S59" s="44"/>
      <c r="T59" s="44"/>
      <c r="U59" s="44">
        <v>410</v>
      </c>
      <c r="V59" s="44">
        <v>410</v>
      </c>
      <c r="W59" s="44">
        <v>408</v>
      </c>
      <c r="X59" s="44"/>
      <c r="Y59" s="44"/>
      <c r="Z59" s="44"/>
      <c r="AA59" s="44"/>
      <c r="AB59" s="70"/>
      <c r="AC59" s="70"/>
      <c r="AD59" s="70"/>
      <c r="AE59" s="70"/>
      <c r="AF59" s="70"/>
      <c r="AG59" s="70"/>
      <c r="AH59" s="70"/>
      <c r="AI59" s="70"/>
      <c r="AJ59" s="70"/>
    </row>
    <row r="60" spans="1:36" s="71" customFormat="1" ht="48" x14ac:dyDescent="0.25">
      <c r="A60" s="37">
        <v>57</v>
      </c>
      <c r="B60" s="52" t="s">
        <v>114</v>
      </c>
      <c r="C60" s="13" t="s">
        <v>115</v>
      </c>
      <c r="D60" s="53" t="s">
        <v>6</v>
      </c>
      <c r="E60" s="54">
        <v>9600</v>
      </c>
      <c r="F60" s="55">
        <v>130</v>
      </c>
      <c r="G60" s="20">
        <f t="shared" si="10"/>
        <v>1248000</v>
      </c>
      <c r="H60" s="59" t="s">
        <v>330</v>
      </c>
      <c r="I60" s="59" t="s">
        <v>327</v>
      </c>
      <c r="J60" s="59" t="s">
        <v>330</v>
      </c>
      <c r="K60" s="59" t="s">
        <v>310</v>
      </c>
      <c r="L60" s="44">
        <v>129</v>
      </c>
      <c r="M60" s="44">
        <v>130</v>
      </c>
      <c r="N60" s="44">
        <f>E60*L60</f>
        <v>1238400</v>
      </c>
      <c r="O60" s="70"/>
      <c r="P60" s="44"/>
      <c r="Q60" s="44"/>
      <c r="R60" s="44"/>
      <c r="S60" s="44"/>
      <c r="T60" s="44"/>
      <c r="U60" s="44"/>
      <c r="V60" s="44">
        <v>130</v>
      </c>
      <c r="W60" s="44">
        <v>129</v>
      </c>
      <c r="X60" s="44"/>
      <c r="Y60" s="44"/>
      <c r="Z60" s="44"/>
      <c r="AA60" s="44"/>
      <c r="AB60" s="70"/>
      <c r="AC60" s="70"/>
      <c r="AD60" s="70"/>
      <c r="AE60" s="70"/>
      <c r="AF60" s="70"/>
      <c r="AG60" s="70"/>
      <c r="AH60" s="70"/>
      <c r="AI60" s="70"/>
      <c r="AJ60" s="70"/>
    </row>
    <row r="61" spans="1:36" s="71" customFormat="1" ht="36" x14ac:dyDescent="0.25">
      <c r="A61" s="37">
        <v>58</v>
      </c>
      <c r="B61" s="52" t="s">
        <v>116</v>
      </c>
      <c r="C61" s="13" t="s">
        <v>117</v>
      </c>
      <c r="D61" s="53" t="s">
        <v>6</v>
      </c>
      <c r="E61" s="54">
        <v>480</v>
      </c>
      <c r="F61" s="55">
        <v>1300</v>
      </c>
      <c r="G61" s="20">
        <f t="shared" si="10"/>
        <v>624000</v>
      </c>
      <c r="H61" s="59" t="s">
        <v>330</v>
      </c>
      <c r="I61" s="59" t="s">
        <v>327</v>
      </c>
      <c r="J61" s="59" t="s">
        <v>330</v>
      </c>
      <c r="K61" s="59" t="s">
        <v>310</v>
      </c>
      <c r="L61" s="44">
        <v>1298</v>
      </c>
      <c r="M61" s="44">
        <v>1300</v>
      </c>
      <c r="N61" s="44">
        <f>E61*L61</f>
        <v>623040</v>
      </c>
      <c r="O61" s="70"/>
      <c r="P61" s="44"/>
      <c r="Q61" s="44"/>
      <c r="R61" s="44"/>
      <c r="S61" s="44"/>
      <c r="T61" s="44"/>
      <c r="U61" s="44"/>
      <c r="V61" s="44">
        <v>1300</v>
      </c>
      <c r="W61" s="44">
        <v>1298</v>
      </c>
      <c r="X61" s="44"/>
      <c r="Y61" s="44"/>
      <c r="Z61" s="44"/>
      <c r="AA61" s="44"/>
      <c r="AB61" s="70"/>
      <c r="AC61" s="70"/>
      <c r="AD61" s="70"/>
      <c r="AE61" s="70"/>
      <c r="AF61" s="70"/>
      <c r="AG61" s="70"/>
      <c r="AH61" s="70"/>
      <c r="AI61" s="70"/>
      <c r="AJ61" s="70"/>
    </row>
    <row r="62" spans="1:36" s="71" customFormat="1" ht="24" x14ac:dyDescent="0.25">
      <c r="A62" s="37">
        <v>59</v>
      </c>
      <c r="B62" s="52" t="s">
        <v>118</v>
      </c>
      <c r="C62" s="13" t="s">
        <v>119</v>
      </c>
      <c r="D62" s="53" t="s">
        <v>6</v>
      </c>
      <c r="E62" s="54">
        <v>80</v>
      </c>
      <c r="F62" s="55">
        <v>7850</v>
      </c>
      <c r="G62" s="20">
        <f t="shared" si="10"/>
        <v>628000</v>
      </c>
      <c r="H62" s="59" t="s">
        <v>330</v>
      </c>
      <c r="I62" s="59" t="s">
        <v>327</v>
      </c>
      <c r="J62" s="59" t="s">
        <v>330</v>
      </c>
      <c r="K62" s="59" t="s">
        <v>310</v>
      </c>
      <c r="L62" s="44">
        <v>7848</v>
      </c>
      <c r="M62" s="44">
        <v>7850</v>
      </c>
      <c r="N62" s="44">
        <f>E62*L62</f>
        <v>627840</v>
      </c>
      <c r="O62" s="70"/>
      <c r="P62" s="44"/>
      <c r="Q62" s="44"/>
      <c r="R62" s="44"/>
      <c r="S62" s="44"/>
      <c r="T62" s="44"/>
      <c r="U62" s="44"/>
      <c r="V62" s="44">
        <v>7850</v>
      </c>
      <c r="W62" s="44">
        <v>7848</v>
      </c>
      <c r="X62" s="44"/>
      <c r="Y62" s="44"/>
      <c r="Z62" s="44"/>
      <c r="AA62" s="44"/>
      <c r="AB62" s="70"/>
      <c r="AC62" s="70"/>
      <c r="AD62" s="70"/>
      <c r="AE62" s="70"/>
      <c r="AF62" s="70"/>
      <c r="AG62" s="70"/>
      <c r="AH62" s="70"/>
      <c r="AI62" s="70"/>
      <c r="AJ62" s="70"/>
    </row>
    <row r="63" spans="1:36" s="71" customFormat="1" ht="24" x14ac:dyDescent="0.25">
      <c r="A63" s="37">
        <v>60</v>
      </c>
      <c r="B63" s="52" t="s">
        <v>288</v>
      </c>
      <c r="C63" s="13" t="s">
        <v>120</v>
      </c>
      <c r="D63" s="53" t="s">
        <v>6</v>
      </c>
      <c r="E63" s="54">
        <v>5000</v>
      </c>
      <c r="F63" s="55">
        <v>60</v>
      </c>
      <c r="G63" s="20">
        <f t="shared" si="10"/>
        <v>300000</v>
      </c>
      <c r="H63" s="49" t="s">
        <v>331</v>
      </c>
      <c r="I63" s="45" t="s">
        <v>332</v>
      </c>
      <c r="J63" s="49" t="s">
        <v>332</v>
      </c>
      <c r="K63" s="45" t="s">
        <v>332</v>
      </c>
      <c r="L63" s="44"/>
      <c r="M63" s="44"/>
      <c r="N63" s="44"/>
      <c r="O63" s="70"/>
      <c r="P63" s="44"/>
      <c r="Q63" s="44"/>
      <c r="R63" s="44"/>
      <c r="S63" s="44"/>
      <c r="T63" s="44"/>
      <c r="U63" s="44"/>
      <c r="V63" s="44"/>
      <c r="W63" s="44"/>
      <c r="X63" s="44"/>
      <c r="Y63" s="44"/>
      <c r="Z63" s="44"/>
      <c r="AA63" s="44"/>
      <c r="AB63" s="70"/>
      <c r="AC63" s="70"/>
      <c r="AD63" s="70"/>
      <c r="AE63" s="70"/>
      <c r="AF63" s="70"/>
      <c r="AG63" s="70"/>
      <c r="AH63" s="70"/>
      <c r="AI63" s="70"/>
      <c r="AJ63" s="70"/>
    </row>
    <row r="64" spans="1:36" s="71" customFormat="1" ht="24" x14ac:dyDescent="0.25">
      <c r="A64" s="37">
        <v>61</v>
      </c>
      <c r="B64" s="52" t="s">
        <v>121</v>
      </c>
      <c r="C64" s="13" t="s">
        <v>122</v>
      </c>
      <c r="D64" s="53" t="s">
        <v>6</v>
      </c>
      <c r="E64" s="54">
        <v>300</v>
      </c>
      <c r="F64" s="55">
        <v>7500</v>
      </c>
      <c r="G64" s="20">
        <f t="shared" si="10"/>
        <v>2250000</v>
      </c>
      <c r="H64" s="59" t="s">
        <v>311</v>
      </c>
      <c r="I64" s="59" t="s">
        <v>327</v>
      </c>
      <c r="J64" s="59" t="s">
        <v>311</v>
      </c>
      <c r="K64" s="59" t="s">
        <v>329</v>
      </c>
      <c r="L64" s="44">
        <v>7499</v>
      </c>
      <c r="M64" s="44">
        <v>7500</v>
      </c>
      <c r="N64" s="44">
        <f t="shared" ref="N64:N75" si="11">E64*L64</f>
        <v>2249700</v>
      </c>
      <c r="O64" s="70"/>
      <c r="P64" s="44"/>
      <c r="Q64" s="44"/>
      <c r="R64" s="44"/>
      <c r="S64" s="44"/>
      <c r="T64" s="44"/>
      <c r="U64" s="44"/>
      <c r="V64" s="44"/>
      <c r="W64" s="44"/>
      <c r="X64" s="44">
        <v>7499</v>
      </c>
      <c r="Y64" s="44">
        <v>7500</v>
      </c>
      <c r="Z64" s="44"/>
      <c r="AA64" s="44"/>
      <c r="AB64" s="70"/>
      <c r="AC64" s="70"/>
      <c r="AD64" s="70"/>
      <c r="AE64" s="70"/>
      <c r="AF64" s="70"/>
      <c r="AG64" s="70"/>
      <c r="AH64" s="70"/>
      <c r="AI64" s="70"/>
      <c r="AJ64" s="70"/>
    </row>
    <row r="65" spans="1:36" s="71" customFormat="1" ht="24" x14ac:dyDescent="0.25">
      <c r="A65" s="37">
        <v>62</v>
      </c>
      <c r="B65" s="52" t="s">
        <v>123</v>
      </c>
      <c r="C65" s="13" t="s">
        <v>124</v>
      </c>
      <c r="D65" s="53" t="s">
        <v>125</v>
      </c>
      <c r="E65" s="54">
        <v>20</v>
      </c>
      <c r="F65" s="55">
        <v>8500</v>
      </c>
      <c r="G65" s="20">
        <f t="shared" si="10"/>
        <v>170000</v>
      </c>
      <c r="H65" s="59" t="s">
        <v>311</v>
      </c>
      <c r="I65" s="59" t="s">
        <v>327</v>
      </c>
      <c r="J65" s="59" t="s">
        <v>311</v>
      </c>
      <c r="K65" s="59" t="s">
        <v>329</v>
      </c>
      <c r="L65" s="44">
        <v>8499</v>
      </c>
      <c r="M65" s="44">
        <v>8500</v>
      </c>
      <c r="N65" s="44">
        <f t="shared" si="11"/>
        <v>169980</v>
      </c>
      <c r="O65" s="70"/>
      <c r="P65" s="44"/>
      <c r="Q65" s="44"/>
      <c r="R65" s="44"/>
      <c r="S65" s="44"/>
      <c r="T65" s="44"/>
      <c r="U65" s="44"/>
      <c r="V65" s="44"/>
      <c r="W65" s="44"/>
      <c r="X65" s="44">
        <v>8499</v>
      </c>
      <c r="Y65" s="44">
        <v>8500</v>
      </c>
      <c r="Z65" s="44"/>
      <c r="AA65" s="44"/>
      <c r="AB65" s="70"/>
      <c r="AC65" s="70"/>
      <c r="AD65" s="70"/>
      <c r="AE65" s="70"/>
      <c r="AF65" s="70"/>
      <c r="AG65" s="70"/>
      <c r="AH65" s="70"/>
      <c r="AI65" s="70"/>
      <c r="AJ65" s="70"/>
    </row>
    <row r="66" spans="1:36" s="71" customFormat="1" ht="24" x14ac:dyDescent="0.25">
      <c r="A66" s="37">
        <v>63</v>
      </c>
      <c r="B66" s="52" t="s">
        <v>123</v>
      </c>
      <c r="C66" s="13" t="s">
        <v>126</v>
      </c>
      <c r="D66" s="53" t="s">
        <v>125</v>
      </c>
      <c r="E66" s="54">
        <v>100</v>
      </c>
      <c r="F66" s="55">
        <v>8500</v>
      </c>
      <c r="G66" s="20">
        <f t="shared" si="10"/>
        <v>850000</v>
      </c>
      <c r="H66" s="59" t="s">
        <v>311</v>
      </c>
      <c r="I66" s="59" t="s">
        <v>327</v>
      </c>
      <c r="J66" s="59" t="s">
        <v>311</v>
      </c>
      <c r="K66" s="59" t="s">
        <v>329</v>
      </c>
      <c r="L66" s="44">
        <v>8499</v>
      </c>
      <c r="M66" s="44">
        <v>8500</v>
      </c>
      <c r="N66" s="44">
        <f t="shared" si="11"/>
        <v>849900</v>
      </c>
      <c r="O66" s="70"/>
      <c r="P66" s="44"/>
      <c r="Q66" s="44"/>
      <c r="R66" s="44"/>
      <c r="S66" s="44"/>
      <c r="T66" s="44"/>
      <c r="U66" s="44"/>
      <c r="V66" s="44"/>
      <c r="W66" s="44"/>
      <c r="X66" s="44">
        <v>8499</v>
      </c>
      <c r="Y66" s="44">
        <v>8500</v>
      </c>
      <c r="Z66" s="44"/>
      <c r="AA66" s="44"/>
      <c r="AB66" s="70"/>
      <c r="AC66" s="70"/>
      <c r="AD66" s="70"/>
      <c r="AE66" s="70"/>
      <c r="AF66" s="70"/>
      <c r="AG66" s="70"/>
      <c r="AH66" s="70"/>
      <c r="AI66" s="70"/>
      <c r="AJ66" s="70"/>
    </row>
    <row r="67" spans="1:36" s="71" customFormat="1" ht="32.25" customHeight="1" x14ac:dyDescent="0.25">
      <c r="A67" s="37">
        <v>64</v>
      </c>
      <c r="B67" s="52" t="s">
        <v>123</v>
      </c>
      <c r="C67" s="13" t="s">
        <v>127</v>
      </c>
      <c r="D67" s="53" t="s">
        <v>125</v>
      </c>
      <c r="E67" s="54">
        <v>100</v>
      </c>
      <c r="F67" s="55">
        <v>8500</v>
      </c>
      <c r="G67" s="20">
        <f t="shared" si="10"/>
        <v>850000</v>
      </c>
      <c r="H67" s="59" t="s">
        <v>311</v>
      </c>
      <c r="I67" s="59" t="s">
        <v>327</v>
      </c>
      <c r="J67" s="59" t="s">
        <v>311</v>
      </c>
      <c r="K67" s="59" t="s">
        <v>329</v>
      </c>
      <c r="L67" s="44">
        <v>8499</v>
      </c>
      <c r="M67" s="44">
        <v>8500</v>
      </c>
      <c r="N67" s="44">
        <f t="shared" si="11"/>
        <v>849900</v>
      </c>
      <c r="O67" s="70"/>
      <c r="P67" s="44"/>
      <c r="Q67" s="44"/>
      <c r="R67" s="44"/>
      <c r="S67" s="44"/>
      <c r="T67" s="44"/>
      <c r="U67" s="44"/>
      <c r="V67" s="44"/>
      <c r="W67" s="44"/>
      <c r="X67" s="44">
        <v>8499</v>
      </c>
      <c r="Y67" s="44">
        <v>8500</v>
      </c>
      <c r="Z67" s="44"/>
      <c r="AA67" s="44"/>
      <c r="AB67" s="70"/>
      <c r="AC67" s="70"/>
      <c r="AD67" s="70"/>
      <c r="AE67" s="70"/>
      <c r="AF67" s="70"/>
      <c r="AG67" s="70"/>
      <c r="AH67" s="70"/>
      <c r="AI67" s="70"/>
      <c r="AJ67" s="70"/>
    </row>
    <row r="68" spans="1:36" s="71" customFormat="1" ht="24" x14ac:dyDescent="0.25">
      <c r="A68" s="37">
        <v>65</v>
      </c>
      <c r="B68" s="52" t="s">
        <v>128</v>
      </c>
      <c r="C68" s="13" t="s">
        <v>129</v>
      </c>
      <c r="D68" s="53" t="s">
        <v>6</v>
      </c>
      <c r="E68" s="54">
        <v>50</v>
      </c>
      <c r="F68" s="55">
        <v>4560</v>
      </c>
      <c r="G68" s="20">
        <f t="shared" si="10"/>
        <v>228000</v>
      </c>
      <c r="H68" s="59" t="s">
        <v>330</v>
      </c>
      <c r="I68" s="59" t="s">
        <v>327</v>
      </c>
      <c r="J68" s="59" t="s">
        <v>330</v>
      </c>
      <c r="K68" s="59" t="s">
        <v>310</v>
      </c>
      <c r="L68" s="44">
        <v>4555</v>
      </c>
      <c r="M68" s="44">
        <v>4560</v>
      </c>
      <c r="N68" s="44">
        <f t="shared" si="11"/>
        <v>227750</v>
      </c>
      <c r="O68" s="70"/>
      <c r="P68" s="44"/>
      <c r="Q68" s="44"/>
      <c r="R68" s="44"/>
      <c r="S68" s="44"/>
      <c r="T68" s="44"/>
      <c r="U68" s="44"/>
      <c r="V68" s="44">
        <v>4560</v>
      </c>
      <c r="W68" s="44">
        <v>4555</v>
      </c>
      <c r="X68" s="44"/>
      <c r="Y68" s="44"/>
      <c r="Z68" s="44"/>
      <c r="AA68" s="44"/>
      <c r="AB68" s="70"/>
      <c r="AC68" s="70"/>
      <c r="AD68" s="70"/>
      <c r="AE68" s="70"/>
      <c r="AF68" s="70"/>
      <c r="AG68" s="70"/>
      <c r="AH68" s="70"/>
      <c r="AI68" s="70"/>
      <c r="AJ68" s="70"/>
    </row>
    <row r="69" spans="1:36" s="71" customFormat="1" ht="27.75" customHeight="1" x14ac:dyDescent="0.25">
      <c r="A69" s="37">
        <v>66</v>
      </c>
      <c r="B69" s="52" t="s">
        <v>130</v>
      </c>
      <c r="C69" s="13" t="s">
        <v>131</v>
      </c>
      <c r="D69" s="53" t="s">
        <v>6</v>
      </c>
      <c r="E69" s="54">
        <v>2000</v>
      </c>
      <c r="F69" s="55">
        <v>58</v>
      </c>
      <c r="G69" s="20">
        <f t="shared" si="10"/>
        <v>116000</v>
      </c>
      <c r="H69" s="59" t="s">
        <v>311</v>
      </c>
      <c r="I69" s="59" t="s">
        <v>327</v>
      </c>
      <c r="J69" s="59" t="s">
        <v>311</v>
      </c>
      <c r="K69" s="59" t="s">
        <v>329</v>
      </c>
      <c r="L69" s="44">
        <v>57.6</v>
      </c>
      <c r="M69" s="44">
        <v>58</v>
      </c>
      <c r="N69" s="44">
        <f t="shared" si="11"/>
        <v>115200</v>
      </c>
      <c r="O69" s="70"/>
      <c r="P69" s="44"/>
      <c r="Q69" s="44"/>
      <c r="R69" s="44"/>
      <c r="S69" s="44"/>
      <c r="T69" s="44"/>
      <c r="U69" s="44"/>
      <c r="V69" s="44"/>
      <c r="W69" s="44"/>
      <c r="X69" s="44">
        <v>57.6</v>
      </c>
      <c r="Y69" s="44">
        <v>58</v>
      </c>
      <c r="Z69" s="44"/>
      <c r="AA69" s="44"/>
      <c r="AB69" s="70"/>
      <c r="AC69" s="70"/>
      <c r="AD69" s="70"/>
      <c r="AE69" s="70"/>
      <c r="AF69" s="70"/>
      <c r="AG69" s="70"/>
      <c r="AH69" s="70"/>
      <c r="AI69" s="70"/>
      <c r="AJ69" s="70"/>
    </row>
    <row r="70" spans="1:36" s="71" customFormat="1" ht="24" x14ac:dyDescent="0.25">
      <c r="A70" s="37">
        <v>67</v>
      </c>
      <c r="B70" s="52" t="s">
        <v>132</v>
      </c>
      <c r="C70" s="13" t="s">
        <v>135</v>
      </c>
      <c r="D70" s="53" t="s">
        <v>133</v>
      </c>
      <c r="E70" s="54">
        <v>400</v>
      </c>
      <c r="F70" s="55">
        <v>650</v>
      </c>
      <c r="G70" s="20">
        <f t="shared" si="10"/>
        <v>260000</v>
      </c>
      <c r="H70" s="59" t="s">
        <v>330</v>
      </c>
      <c r="I70" s="59" t="s">
        <v>327</v>
      </c>
      <c r="J70" s="59" t="s">
        <v>330</v>
      </c>
      <c r="K70" s="59" t="s">
        <v>310</v>
      </c>
      <c r="L70" s="44">
        <v>648</v>
      </c>
      <c r="M70" s="44">
        <v>650</v>
      </c>
      <c r="N70" s="44">
        <f t="shared" si="11"/>
        <v>259200</v>
      </c>
      <c r="O70" s="70"/>
      <c r="P70" s="44"/>
      <c r="Q70" s="44"/>
      <c r="R70" s="44"/>
      <c r="S70" s="44"/>
      <c r="T70" s="44"/>
      <c r="U70" s="44"/>
      <c r="V70" s="44">
        <v>650</v>
      </c>
      <c r="W70" s="44">
        <v>648</v>
      </c>
      <c r="X70" s="44"/>
      <c r="Y70" s="44"/>
      <c r="Z70" s="44"/>
      <c r="AA70" s="44"/>
      <c r="AB70" s="70"/>
      <c r="AC70" s="70"/>
      <c r="AD70" s="70"/>
      <c r="AE70" s="70"/>
      <c r="AF70" s="70"/>
      <c r="AG70" s="70"/>
      <c r="AH70" s="70"/>
      <c r="AI70" s="70"/>
      <c r="AJ70" s="70"/>
    </row>
    <row r="71" spans="1:36" s="71" customFormat="1" ht="32.25" customHeight="1" x14ac:dyDescent="0.25">
      <c r="A71" s="37">
        <v>68</v>
      </c>
      <c r="B71" s="52" t="s">
        <v>132</v>
      </c>
      <c r="C71" s="13" t="s">
        <v>134</v>
      </c>
      <c r="D71" s="53" t="s">
        <v>133</v>
      </c>
      <c r="E71" s="54">
        <v>400</v>
      </c>
      <c r="F71" s="55">
        <v>767</v>
      </c>
      <c r="G71" s="20">
        <f t="shared" si="10"/>
        <v>306800</v>
      </c>
      <c r="H71" s="59" t="s">
        <v>330</v>
      </c>
      <c r="I71" s="59" t="s">
        <v>327</v>
      </c>
      <c r="J71" s="59" t="s">
        <v>330</v>
      </c>
      <c r="K71" s="59" t="s">
        <v>310</v>
      </c>
      <c r="L71" s="44">
        <v>762</v>
      </c>
      <c r="M71" s="44">
        <v>767</v>
      </c>
      <c r="N71" s="44">
        <f t="shared" si="11"/>
        <v>304800</v>
      </c>
      <c r="O71" s="70"/>
      <c r="P71" s="44"/>
      <c r="Q71" s="44"/>
      <c r="R71" s="44"/>
      <c r="S71" s="44"/>
      <c r="T71" s="44"/>
      <c r="U71" s="44"/>
      <c r="V71" s="44">
        <v>767</v>
      </c>
      <c r="W71" s="44">
        <v>762</v>
      </c>
      <c r="X71" s="44"/>
      <c r="Y71" s="44"/>
      <c r="Z71" s="44"/>
      <c r="AA71" s="44"/>
      <c r="AB71" s="70"/>
      <c r="AC71" s="70"/>
      <c r="AD71" s="70"/>
      <c r="AE71" s="70"/>
      <c r="AF71" s="70"/>
      <c r="AG71" s="70"/>
      <c r="AH71" s="70"/>
      <c r="AI71" s="70"/>
      <c r="AJ71" s="70"/>
    </row>
    <row r="72" spans="1:36" s="71" customFormat="1" ht="25.5" x14ac:dyDescent="0.25">
      <c r="A72" s="37">
        <v>69</v>
      </c>
      <c r="B72" s="52" t="s">
        <v>136</v>
      </c>
      <c r="C72" s="13" t="s">
        <v>137</v>
      </c>
      <c r="D72" s="53" t="s">
        <v>138</v>
      </c>
      <c r="E72" s="54">
        <v>20</v>
      </c>
      <c r="F72" s="55">
        <v>7200</v>
      </c>
      <c r="G72" s="20">
        <f t="shared" si="10"/>
        <v>144000</v>
      </c>
      <c r="H72" s="59" t="s">
        <v>330</v>
      </c>
      <c r="I72" s="59" t="s">
        <v>327</v>
      </c>
      <c r="J72" s="59" t="s">
        <v>330</v>
      </c>
      <c r="K72" s="59" t="s">
        <v>310</v>
      </c>
      <c r="L72" s="44">
        <v>6798</v>
      </c>
      <c r="M72" s="44">
        <v>6800</v>
      </c>
      <c r="N72" s="44">
        <f t="shared" si="11"/>
        <v>135960</v>
      </c>
      <c r="O72" s="70"/>
      <c r="P72" s="44"/>
      <c r="Q72" s="44"/>
      <c r="R72" s="44"/>
      <c r="S72" s="44"/>
      <c r="T72" s="44"/>
      <c r="U72" s="44"/>
      <c r="V72" s="44">
        <v>6800</v>
      </c>
      <c r="W72" s="44">
        <v>6798</v>
      </c>
      <c r="X72" s="44">
        <v>7199</v>
      </c>
      <c r="Y72" s="44">
        <v>7200</v>
      </c>
      <c r="Z72" s="44"/>
      <c r="AA72" s="44"/>
      <c r="AB72" s="70"/>
      <c r="AC72" s="70"/>
      <c r="AD72" s="70"/>
      <c r="AE72" s="70"/>
      <c r="AF72" s="70"/>
      <c r="AG72" s="70"/>
      <c r="AH72" s="70"/>
      <c r="AI72" s="70"/>
      <c r="AJ72" s="70"/>
    </row>
    <row r="73" spans="1:36" s="71" customFormat="1" ht="26.25" customHeight="1" x14ac:dyDescent="0.25">
      <c r="A73" s="37">
        <v>70</v>
      </c>
      <c r="B73" s="52" t="s">
        <v>139</v>
      </c>
      <c r="C73" s="13" t="s">
        <v>140</v>
      </c>
      <c r="D73" s="53" t="s">
        <v>125</v>
      </c>
      <c r="E73" s="54">
        <v>160</v>
      </c>
      <c r="F73" s="55">
        <v>13600</v>
      </c>
      <c r="G73" s="20">
        <f t="shared" si="10"/>
        <v>2176000</v>
      </c>
      <c r="H73" s="59" t="s">
        <v>330</v>
      </c>
      <c r="I73" s="59" t="s">
        <v>327</v>
      </c>
      <c r="J73" s="59" t="s">
        <v>330</v>
      </c>
      <c r="K73" s="59" t="s">
        <v>310</v>
      </c>
      <c r="L73" s="44">
        <v>13598</v>
      </c>
      <c r="M73" s="44">
        <v>13600</v>
      </c>
      <c r="N73" s="44">
        <f t="shared" si="11"/>
        <v>2175680</v>
      </c>
      <c r="O73" s="70"/>
      <c r="P73" s="44"/>
      <c r="Q73" s="44"/>
      <c r="R73" s="44"/>
      <c r="S73" s="44"/>
      <c r="T73" s="44"/>
      <c r="U73" s="44"/>
      <c r="V73" s="44">
        <v>13600</v>
      </c>
      <c r="W73" s="44">
        <v>13598</v>
      </c>
      <c r="X73" s="44"/>
      <c r="Y73" s="44"/>
      <c r="Z73" s="44"/>
      <c r="AA73" s="44"/>
      <c r="AB73" s="70"/>
      <c r="AC73" s="70"/>
      <c r="AD73" s="70"/>
      <c r="AE73" s="70"/>
      <c r="AF73" s="70"/>
      <c r="AG73" s="70"/>
      <c r="AH73" s="70"/>
      <c r="AI73" s="70"/>
      <c r="AJ73" s="70"/>
    </row>
    <row r="74" spans="1:36" s="71" customFormat="1" ht="30.75" customHeight="1" x14ac:dyDescent="0.25">
      <c r="A74" s="37">
        <v>71</v>
      </c>
      <c r="B74" s="52" t="s">
        <v>139</v>
      </c>
      <c r="C74" s="13" t="s">
        <v>141</v>
      </c>
      <c r="D74" s="53" t="s">
        <v>125</v>
      </c>
      <c r="E74" s="54">
        <v>160</v>
      </c>
      <c r="F74" s="55">
        <v>22600</v>
      </c>
      <c r="G74" s="20">
        <f t="shared" si="10"/>
        <v>3616000</v>
      </c>
      <c r="H74" s="59" t="s">
        <v>330</v>
      </c>
      <c r="I74" s="59" t="s">
        <v>327</v>
      </c>
      <c r="J74" s="59" t="s">
        <v>330</v>
      </c>
      <c r="K74" s="59" t="s">
        <v>310</v>
      </c>
      <c r="L74" s="44">
        <v>22598</v>
      </c>
      <c r="M74" s="44">
        <v>22600</v>
      </c>
      <c r="N74" s="44">
        <f t="shared" si="11"/>
        <v>3615680</v>
      </c>
      <c r="O74" s="70"/>
      <c r="P74" s="44"/>
      <c r="Q74" s="44"/>
      <c r="R74" s="44"/>
      <c r="S74" s="44"/>
      <c r="T74" s="44"/>
      <c r="U74" s="44"/>
      <c r="V74" s="44">
        <v>22600</v>
      </c>
      <c r="W74" s="44">
        <v>22598</v>
      </c>
      <c r="X74" s="44"/>
      <c r="Y74" s="44"/>
      <c r="Z74" s="44"/>
      <c r="AA74" s="44"/>
      <c r="AB74" s="70"/>
      <c r="AC74" s="70"/>
      <c r="AD74" s="70"/>
      <c r="AE74" s="70"/>
      <c r="AF74" s="70"/>
      <c r="AG74" s="70"/>
      <c r="AH74" s="70"/>
      <c r="AI74" s="70"/>
      <c r="AJ74" s="70"/>
    </row>
    <row r="75" spans="1:36" s="71" customFormat="1" ht="36" customHeight="1" x14ac:dyDescent="0.25">
      <c r="A75" s="37">
        <v>72</v>
      </c>
      <c r="B75" s="52" t="s">
        <v>139</v>
      </c>
      <c r="C75" s="13" t="s">
        <v>142</v>
      </c>
      <c r="D75" s="53" t="s">
        <v>125</v>
      </c>
      <c r="E75" s="54">
        <v>200</v>
      </c>
      <c r="F75" s="55">
        <v>37600</v>
      </c>
      <c r="G75" s="20">
        <f t="shared" si="10"/>
        <v>7520000</v>
      </c>
      <c r="H75" s="59" t="s">
        <v>330</v>
      </c>
      <c r="I75" s="59" t="s">
        <v>327</v>
      </c>
      <c r="J75" s="59" t="s">
        <v>330</v>
      </c>
      <c r="K75" s="59" t="s">
        <v>310</v>
      </c>
      <c r="L75" s="44">
        <v>37598</v>
      </c>
      <c r="M75" s="44">
        <v>37600</v>
      </c>
      <c r="N75" s="44">
        <f t="shared" si="11"/>
        <v>7519600</v>
      </c>
      <c r="O75" s="70"/>
      <c r="P75" s="44"/>
      <c r="Q75" s="44"/>
      <c r="R75" s="44"/>
      <c r="S75" s="44"/>
      <c r="T75" s="44"/>
      <c r="U75" s="44"/>
      <c r="V75" s="44">
        <v>37600</v>
      </c>
      <c r="W75" s="44">
        <v>37598</v>
      </c>
      <c r="X75" s="44"/>
      <c r="Y75" s="44"/>
      <c r="Z75" s="44"/>
      <c r="AA75" s="44"/>
      <c r="AB75" s="70"/>
      <c r="AC75" s="70"/>
      <c r="AD75" s="70"/>
      <c r="AE75" s="70"/>
      <c r="AF75" s="70"/>
      <c r="AG75" s="70"/>
      <c r="AH75" s="70"/>
      <c r="AI75" s="70"/>
      <c r="AJ75" s="70"/>
    </row>
    <row r="76" spans="1:36" s="71" customFormat="1" x14ac:dyDescent="0.25">
      <c r="A76" s="37">
        <v>73</v>
      </c>
      <c r="B76" s="52" t="s">
        <v>143</v>
      </c>
      <c r="C76" s="13" t="s">
        <v>144</v>
      </c>
      <c r="D76" s="53" t="s">
        <v>6</v>
      </c>
      <c r="E76" s="54">
        <v>500</v>
      </c>
      <c r="F76" s="55">
        <v>315</v>
      </c>
      <c r="G76" s="20">
        <f t="shared" si="10"/>
        <v>157500</v>
      </c>
      <c r="H76" s="49" t="s">
        <v>331</v>
      </c>
      <c r="I76" s="45" t="s">
        <v>332</v>
      </c>
      <c r="J76" s="49" t="s">
        <v>332</v>
      </c>
      <c r="K76" s="45" t="s">
        <v>332</v>
      </c>
      <c r="L76" s="44"/>
      <c r="M76" s="44"/>
      <c r="N76" s="44"/>
      <c r="O76" s="70"/>
      <c r="P76" s="44"/>
      <c r="Q76" s="44"/>
      <c r="R76" s="44"/>
      <c r="S76" s="44"/>
      <c r="T76" s="44"/>
      <c r="U76" s="44"/>
      <c r="V76" s="44"/>
      <c r="W76" s="44"/>
      <c r="X76" s="44"/>
      <c r="Y76" s="44"/>
      <c r="Z76" s="44"/>
      <c r="AA76" s="44"/>
      <c r="AB76" s="70"/>
      <c r="AC76" s="70"/>
      <c r="AD76" s="70"/>
      <c r="AE76" s="70"/>
      <c r="AF76" s="70"/>
      <c r="AG76" s="70"/>
      <c r="AH76" s="70"/>
      <c r="AI76" s="70"/>
      <c r="AJ76" s="70"/>
    </row>
    <row r="77" spans="1:36" s="71" customFormat="1" ht="40.5" customHeight="1" x14ac:dyDescent="0.25">
      <c r="A77" s="37">
        <v>74</v>
      </c>
      <c r="B77" s="52" t="s">
        <v>145</v>
      </c>
      <c r="C77" s="13" t="s">
        <v>146</v>
      </c>
      <c r="D77" s="53" t="s">
        <v>138</v>
      </c>
      <c r="E77" s="54">
        <v>60</v>
      </c>
      <c r="F77" s="55">
        <v>19700</v>
      </c>
      <c r="G77" s="20">
        <f t="shared" si="10"/>
        <v>1182000</v>
      </c>
      <c r="H77" s="59" t="s">
        <v>330</v>
      </c>
      <c r="I77" s="59" t="s">
        <v>327</v>
      </c>
      <c r="J77" s="59" t="s">
        <v>330</v>
      </c>
      <c r="K77" s="59" t="s">
        <v>310</v>
      </c>
      <c r="L77" s="44">
        <v>19698</v>
      </c>
      <c r="M77" s="44">
        <v>19700</v>
      </c>
      <c r="N77" s="44">
        <f>E77*L77</f>
        <v>1181880</v>
      </c>
      <c r="O77" s="70"/>
      <c r="P77" s="44"/>
      <c r="Q77" s="44"/>
      <c r="R77" s="44"/>
      <c r="S77" s="44"/>
      <c r="T77" s="44"/>
      <c r="U77" s="44"/>
      <c r="V77" s="44">
        <v>19700</v>
      </c>
      <c r="W77" s="44">
        <v>19698</v>
      </c>
      <c r="X77" s="44"/>
      <c r="Y77" s="44"/>
      <c r="Z77" s="44"/>
      <c r="AA77" s="44"/>
      <c r="AB77" s="70"/>
      <c r="AC77" s="70"/>
      <c r="AD77" s="70"/>
      <c r="AE77" s="70"/>
      <c r="AF77" s="70"/>
      <c r="AG77" s="70"/>
      <c r="AH77" s="70"/>
      <c r="AI77" s="70"/>
      <c r="AJ77" s="70"/>
    </row>
    <row r="78" spans="1:36" s="71" customFormat="1" ht="35.25" customHeight="1" x14ac:dyDescent="0.25">
      <c r="A78" s="37">
        <v>75</v>
      </c>
      <c r="B78" s="52" t="s">
        <v>147</v>
      </c>
      <c r="C78" s="13" t="s">
        <v>148</v>
      </c>
      <c r="D78" s="53" t="s">
        <v>138</v>
      </c>
      <c r="E78" s="54">
        <v>70</v>
      </c>
      <c r="F78" s="55">
        <v>9950</v>
      </c>
      <c r="G78" s="20">
        <f t="shared" si="10"/>
        <v>696500</v>
      </c>
      <c r="H78" s="59" t="s">
        <v>330</v>
      </c>
      <c r="I78" s="59" t="s">
        <v>327</v>
      </c>
      <c r="J78" s="59" t="s">
        <v>330</v>
      </c>
      <c r="K78" s="59" t="s">
        <v>310</v>
      </c>
      <c r="L78" s="44">
        <v>9948</v>
      </c>
      <c r="M78" s="44">
        <v>9950</v>
      </c>
      <c r="N78" s="44">
        <f>E78*L78</f>
        <v>696360</v>
      </c>
      <c r="O78" s="70"/>
      <c r="P78" s="44"/>
      <c r="Q78" s="44"/>
      <c r="R78" s="44"/>
      <c r="S78" s="44"/>
      <c r="T78" s="44"/>
      <c r="U78" s="44"/>
      <c r="V78" s="44">
        <v>9950</v>
      </c>
      <c r="W78" s="44">
        <v>9948</v>
      </c>
      <c r="X78" s="44"/>
      <c r="Y78" s="44"/>
      <c r="Z78" s="44"/>
      <c r="AA78" s="44"/>
      <c r="AB78" s="70"/>
      <c r="AC78" s="70"/>
      <c r="AD78" s="70"/>
      <c r="AE78" s="70"/>
      <c r="AF78" s="70"/>
      <c r="AG78" s="70"/>
      <c r="AH78" s="70"/>
      <c r="AI78" s="70"/>
      <c r="AJ78" s="70"/>
    </row>
    <row r="79" spans="1:36" s="71" customFormat="1" ht="84" x14ac:dyDescent="0.25">
      <c r="A79" s="37">
        <v>76</v>
      </c>
      <c r="B79" s="52" t="s">
        <v>149</v>
      </c>
      <c r="C79" s="13" t="s">
        <v>150</v>
      </c>
      <c r="D79" s="53" t="s">
        <v>6</v>
      </c>
      <c r="E79" s="54">
        <v>5</v>
      </c>
      <c r="F79" s="55">
        <v>14400</v>
      </c>
      <c r="G79" s="20">
        <f t="shared" si="10"/>
        <v>72000</v>
      </c>
      <c r="H79" s="59" t="s">
        <v>330</v>
      </c>
      <c r="I79" s="59" t="s">
        <v>327</v>
      </c>
      <c r="J79" s="59" t="s">
        <v>330</v>
      </c>
      <c r="K79" s="59" t="s">
        <v>310</v>
      </c>
      <c r="L79" s="44">
        <v>14395</v>
      </c>
      <c r="M79" s="44">
        <v>14400</v>
      </c>
      <c r="N79" s="44">
        <f>E79*L79</f>
        <v>71975</v>
      </c>
      <c r="O79" s="70"/>
      <c r="P79" s="44"/>
      <c r="Q79" s="44"/>
      <c r="R79" s="44"/>
      <c r="S79" s="44"/>
      <c r="T79" s="44"/>
      <c r="U79" s="44"/>
      <c r="V79" s="44">
        <v>14400</v>
      </c>
      <c r="W79" s="44">
        <v>14395</v>
      </c>
      <c r="X79" s="44"/>
      <c r="Y79" s="44"/>
      <c r="Z79" s="44"/>
      <c r="AA79" s="44"/>
      <c r="AB79" s="70"/>
      <c r="AC79" s="70"/>
      <c r="AD79" s="70"/>
      <c r="AE79" s="70"/>
      <c r="AF79" s="70"/>
      <c r="AG79" s="70"/>
      <c r="AH79" s="70"/>
      <c r="AI79" s="70"/>
      <c r="AJ79" s="70"/>
    </row>
    <row r="80" spans="1:36" s="71" customFormat="1" ht="36" x14ac:dyDescent="0.25">
      <c r="A80" s="37">
        <v>77</v>
      </c>
      <c r="B80" s="52" t="s">
        <v>151</v>
      </c>
      <c r="C80" s="13" t="s">
        <v>152</v>
      </c>
      <c r="D80" s="53" t="s">
        <v>6</v>
      </c>
      <c r="E80" s="54">
        <v>6</v>
      </c>
      <c r="F80" s="55">
        <v>216300</v>
      </c>
      <c r="G80" s="20">
        <f t="shared" si="10"/>
        <v>1297800</v>
      </c>
      <c r="H80" s="59" t="s">
        <v>313</v>
      </c>
      <c r="I80" s="59" t="s">
        <v>327</v>
      </c>
      <c r="J80" s="59" t="s">
        <v>313</v>
      </c>
      <c r="K80" s="59" t="s">
        <v>314</v>
      </c>
      <c r="L80" s="44">
        <v>216280</v>
      </c>
      <c r="M80" s="44">
        <v>216281</v>
      </c>
      <c r="N80" s="44">
        <f>E80*L80</f>
        <v>1297680</v>
      </c>
      <c r="O80" s="70"/>
      <c r="P80" s="44"/>
      <c r="Q80" s="44"/>
      <c r="R80" s="44"/>
      <c r="S80" s="44">
        <v>216280</v>
      </c>
      <c r="T80" s="44">
        <v>216281</v>
      </c>
      <c r="U80" s="44"/>
      <c r="V80" s="44"/>
      <c r="W80" s="44"/>
      <c r="X80" s="44"/>
      <c r="Y80" s="44"/>
      <c r="Z80" s="44"/>
      <c r="AA80" s="44"/>
      <c r="AB80" s="70"/>
      <c r="AC80" s="70"/>
      <c r="AD80" s="70"/>
      <c r="AE80" s="70"/>
      <c r="AF80" s="70"/>
      <c r="AG80" s="70"/>
      <c r="AH80" s="70"/>
      <c r="AI80" s="70"/>
      <c r="AJ80" s="70"/>
    </row>
    <row r="81" spans="1:36" s="71" customFormat="1" x14ac:dyDescent="0.25">
      <c r="A81" s="37">
        <v>78</v>
      </c>
      <c r="B81" s="52" t="s">
        <v>153</v>
      </c>
      <c r="C81" s="13" t="s">
        <v>154</v>
      </c>
      <c r="D81" s="53" t="s">
        <v>6</v>
      </c>
      <c r="E81" s="54">
        <v>50</v>
      </c>
      <c r="F81" s="55">
        <v>12350</v>
      </c>
      <c r="G81" s="20">
        <f>E81*F81</f>
        <v>617500</v>
      </c>
      <c r="H81" s="49" t="s">
        <v>331</v>
      </c>
      <c r="I81" s="45" t="s">
        <v>332</v>
      </c>
      <c r="J81" s="49" t="s">
        <v>332</v>
      </c>
      <c r="K81" s="45" t="s">
        <v>332</v>
      </c>
      <c r="L81" s="44"/>
      <c r="M81" s="44"/>
      <c r="N81" s="44"/>
      <c r="O81" s="70"/>
      <c r="P81" s="44"/>
      <c r="Q81" s="44"/>
      <c r="R81" s="44"/>
      <c r="S81" s="44"/>
      <c r="T81" s="44"/>
      <c r="U81" s="44"/>
      <c r="V81" s="44"/>
      <c r="W81" s="44"/>
      <c r="X81" s="44"/>
      <c r="Y81" s="44"/>
      <c r="Z81" s="44"/>
      <c r="AA81" s="44"/>
      <c r="AB81" s="70"/>
      <c r="AC81" s="70"/>
      <c r="AD81" s="70"/>
      <c r="AE81" s="70"/>
      <c r="AF81" s="70"/>
      <c r="AG81" s="70"/>
      <c r="AH81" s="70"/>
      <c r="AI81" s="70"/>
      <c r="AJ81" s="70"/>
    </row>
    <row r="82" spans="1:36" s="71" customFormat="1" ht="60" x14ac:dyDescent="0.25">
      <c r="A82" s="37">
        <v>79</v>
      </c>
      <c r="B82" s="22" t="s">
        <v>155</v>
      </c>
      <c r="C82" s="75" t="s">
        <v>156</v>
      </c>
      <c r="D82" s="72" t="s">
        <v>125</v>
      </c>
      <c r="E82" s="2">
        <v>150</v>
      </c>
      <c r="F82" s="17">
        <v>5410</v>
      </c>
      <c r="G82" s="20">
        <f t="shared" ref="G82:G142" si="12">E82*F82</f>
        <v>811500</v>
      </c>
      <c r="H82" s="47" t="s">
        <v>316</v>
      </c>
      <c r="I82" s="59" t="s">
        <v>327</v>
      </c>
      <c r="J82" s="47" t="s">
        <v>316</v>
      </c>
      <c r="K82" s="47" t="s">
        <v>317</v>
      </c>
      <c r="L82" s="44">
        <v>5400</v>
      </c>
      <c r="M82" s="44">
        <v>5410</v>
      </c>
      <c r="N82" s="44">
        <f>E82*L82</f>
        <v>810000</v>
      </c>
      <c r="O82" s="70"/>
      <c r="P82" s="44"/>
      <c r="Q82" s="44"/>
      <c r="R82" s="44"/>
      <c r="S82" s="44"/>
      <c r="T82" s="44"/>
      <c r="U82" s="44"/>
      <c r="V82" s="44"/>
      <c r="W82" s="44"/>
      <c r="X82" s="44"/>
      <c r="Y82" s="44"/>
      <c r="Z82" s="44">
        <v>5400</v>
      </c>
      <c r="AA82" s="44">
        <v>5410</v>
      </c>
      <c r="AB82" s="70"/>
      <c r="AC82" s="70"/>
      <c r="AD82" s="70"/>
      <c r="AE82" s="70"/>
      <c r="AF82" s="70"/>
      <c r="AG82" s="70"/>
      <c r="AH82" s="70"/>
      <c r="AI82" s="70"/>
      <c r="AJ82" s="70"/>
    </row>
    <row r="83" spans="1:36" s="71" customFormat="1" ht="72" x14ac:dyDescent="0.25">
      <c r="A83" s="37">
        <v>80</v>
      </c>
      <c r="B83" s="22" t="s">
        <v>157</v>
      </c>
      <c r="C83" s="75" t="s">
        <v>158</v>
      </c>
      <c r="D83" s="72" t="s">
        <v>125</v>
      </c>
      <c r="E83" s="2">
        <v>600</v>
      </c>
      <c r="F83" s="17">
        <v>5410</v>
      </c>
      <c r="G83" s="20">
        <f t="shared" si="12"/>
        <v>3246000</v>
      </c>
      <c r="H83" s="47" t="s">
        <v>316</v>
      </c>
      <c r="I83" s="59" t="s">
        <v>327</v>
      </c>
      <c r="J83" s="47" t="s">
        <v>316</v>
      </c>
      <c r="K83" s="47" t="s">
        <v>317</v>
      </c>
      <c r="L83" s="44">
        <f>Z83</f>
        <v>5400</v>
      </c>
      <c r="M83" s="44">
        <v>5410</v>
      </c>
      <c r="N83" s="44">
        <f>E83*L83</f>
        <v>3240000</v>
      </c>
      <c r="O83" s="70"/>
      <c r="P83" s="44"/>
      <c r="Q83" s="44"/>
      <c r="R83" s="44"/>
      <c r="S83" s="44"/>
      <c r="T83" s="44"/>
      <c r="U83" s="44"/>
      <c r="V83" s="44"/>
      <c r="W83" s="44"/>
      <c r="X83" s="44"/>
      <c r="Y83" s="44"/>
      <c r="Z83" s="44">
        <v>5400</v>
      </c>
      <c r="AA83" s="44">
        <v>5410</v>
      </c>
      <c r="AB83" s="70"/>
      <c r="AC83" s="70"/>
      <c r="AD83" s="70"/>
      <c r="AE83" s="70"/>
      <c r="AF83" s="70"/>
      <c r="AG83" s="70"/>
      <c r="AH83" s="70"/>
      <c r="AI83" s="70"/>
      <c r="AJ83" s="70"/>
    </row>
    <row r="84" spans="1:36" s="71" customFormat="1" ht="20.25" customHeight="1" x14ac:dyDescent="0.2">
      <c r="A84" s="37">
        <v>81</v>
      </c>
      <c r="B84" s="21" t="s">
        <v>159</v>
      </c>
      <c r="C84" s="9" t="s">
        <v>160</v>
      </c>
      <c r="D84" s="10" t="s">
        <v>161</v>
      </c>
      <c r="E84" s="2">
        <v>2</v>
      </c>
      <c r="F84" s="17">
        <v>29500</v>
      </c>
      <c r="G84" s="20">
        <f t="shared" si="12"/>
        <v>59000</v>
      </c>
      <c r="H84" s="49" t="s">
        <v>331</v>
      </c>
      <c r="I84" s="45" t="s">
        <v>332</v>
      </c>
      <c r="J84" s="49" t="s">
        <v>332</v>
      </c>
      <c r="K84" s="45" t="s">
        <v>332</v>
      </c>
      <c r="L84" s="44"/>
      <c r="M84" s="44"/>
      <c r="N84" s="44"/>
      <c r="O84" s="70"/>
      <c r="P84" s="44"/>
      <c r="Q84" s="44"/>
      <c r="R84" s="44"/>
      <c r="S84" s="44"/>
      <c r="T84" s="44"/>
      <c r="U84" s="44"/>
      <c r="V84" s="44"/>
      <c r="W84" s="44"/>
      <c r="X84" s="44"/>
      <c r="Y84" s="44"/>
      <c r="Z84" s="44"/>
      <c r="AA84" s="44"/>
      <c r="AB84" s="70"/>
      <c r="AC84" s="70"/>
      <c r="AD84" s="70"/>
      <c r="AE84" s="70"/>
      <c r="AF84" s="70"/>
      <c r="AG84" s="70"/>
      <c r="AH84" s="70"/>
      <c r="AI84" s="70"/>
      <c r="AJ84" s="70"/>
    </row>
    <row r="85" spans="1:36" s="71" customFormat="1" ht="84" x14ac:dyDescent="0.2">
      <c r="A85" s="37">
        <v>82</v>
      </c>
      <c r="B85" s="21" t="s">
        <v>162</v>
      </c>
      <c r="C85" s="76" t="s">
        <v>163</v>
      </c>
      <c r="D85" s="72" t="s">
        <v>6</v>
      </c>
      <c r="E85" s="2">
        <v>35</v>
      </c>
      <c r="F85" s="73">
        <v>20260</v>
      </c>
      <c r="G85" s="20">
        <f t="shared" si="12"/>
        <v>709100</v>
      </c>
      <c r="H85" s="47" t="s">
        <v>316</v>
      </c>
      <c r="I85" s="59" t="s">
        <v>327</v>
      </c>
      <c r="J85" s="47" t="s">
        <v>316</v>
      </c>
      <c r="K85" s="47" t="s">
        <v>317</v>
      </c>
      <c r="L85" s="44">
        <f>Z85</f>
        <v>20250</v>
      </c>
      <c r="M85" s="44">
        <v>20260</v>
      </c>
      <c r="N85" s="44">
        <f t="shared" ref="N85:N90" si="13">E85*L85</f>
        <v>708750</v>
      </c>
      <c r="O85" s="70"/>
      <c r="P85" s="44"/>
      <c r="Q85" s="44"/>
      <c r="R85" s="44"/>
      <c r="S85" s="44"/>
      <c r="T85" s="44"/>
      <c r="U85" s="44"/>
      <c r="V85" s="44"/>
      <c r="W85" s="44"/>
      <c r="X85" s="44"/>
      <c r="Y85" s="44"/>
      <c r="Z85" s="44">
        <v>20250</v>
      </c>
      <c r="AA85" s="44">
        <v>20260</v>
      </c>
      <c r="AB85" s="70"/>
      <c r="AC85" s="70"/>
      <c r="AD85" s="70"/>
      <c r="AE85" s="70"/>
      <c r="AF85" s="70"/>
      <c r="AG85" s="70"/>
      <c r="AH85" s="70"/>
      <c r="AI85" s="70"/>
      <c r="AJ85" s="70"/>
    </row>
    <row r="86" spans="1:36" s="71" customFormat="1" ht="120.75" thickBot="1" x14ac:dyDescent="0.3">
      <c r="A86" s="37">
        <v>83</v>
      </c>
      <c r="B86" s="21" t="s">
        <v>164</v>
      </c>
      <c r="C86" s="77" t="s">
        <v>165</v>
      </c>
      <c r="D86" s="78" t="s">
        <v>6</v>
      </c>
      <c r="E86" s="74">
        <v>25</v>
      </c>
      <c r="F86" s="17">
        <v>16210</v>
      </c>
      <c r="G86" s="20">
        <f t="shared" si="12"/>
        <v>405250</v>
      </c>
      <c r="H86" s="47" t="s">
        <v>316</v>
      </c>
      <c r="I86" s="59" t="s">
        <v>327</v>
      </c>
      <c r="J86" s="47" t="s">
        <v>316</v>
      </c>
      <c r="K86" s="47" t="s">
        <v>317</v>
      </c>
      <c r="L86" s="44">
        <f>Z86</f>
        <v>16200</v>
      </c>
      <c r="M86" s="44">
        <v>16210</v>
      </c>
      <c r="N86" s="44">
        <f t="shared" si="13"/>
        <v>405000</v>
      </c>
      <c r="O86" s="70"/>
      <c r="P86" s="44"/>
      <c r="Q86" s="44"/>
      <c r="R86" s="44"/>
      <c r="S86" s="44"/>
      <c r="T86" s="44"/>
      <c r="U86" s="44"/>
      <c r="V86" s="44"/>
      <c r="W86" s="44"/>
      <c r="X86" s="44"/>
      <c r="Y86" s="44"/>
      <c r="Z86" s="44">
        <v>16200</v>
      </c>
      <c r="AA86" s="44">
        <v>16210</v>
      </c>
      <c r="AB86" s="70"/>
      <c r="AC86" s="70"/>
      <c r="AD86" s="70"/>
      <c r="AE86" s="70"/>
      <c r="AF86" s="70"/>
      <c r="AG86" s="70"/>
      <c r="AH86" s="70"/>
      <c r="AI86" s="70"/>
      <c r="AJ86" s="70"/>
    </row>
    <row r="87" spans="1:36" s="71" customFormat="1" ht="168.75" thickBot="1" x14ac:dyDescent="0.3">
      <c r="A87" s="37">
        <v>84</v>
      </c>
      <c r="B87" s="56" t="s">
        <v>166</v>
      </c>
      <c r="C87" s="77" t="s">
        <v>167</v>
      </c>
      <c r="D87" s="78" t="s">
        <v>6</v>
      </c>
      <c r="E87" s="74">
        <v>25</v>
      </c>
      <c r="F87" s="17">
        <v>9460</v>
      </c>
      <c r="G87" s="20">
        <f t="shared" si="12"/>
        <v>236500</v>
      </c>
      <c r="H87" s="47" t="s">
        <v>316</v>
      </c>
      <c r="I87" s="59" t="s">
        <v>327</v>
      </c>
      <c r="J87" s="47" t="s">
        <v>316</v>
      </c>
      <c r="K87" s="47" t="s">
        <v>317</v>
      </c>
      <c r="L87" s="44">
        <f>Z87</f>
        <v>9450</v>
      </c>
      <c r="M87" s="44">
        <v>9460</v>
      </c>
      <c r="N87" s="44">
        <f t="shared" si="13"/>
        <v>236250</v>
      </c>
      <c r="O87" s="70"/>
      <c r="P87" s="44"/>
      <c r="Q87" s="44"/>
      <c r="R87" s="44"/>
      <c r="S87" s="44"/>
      <c r="T87" s="44"/>
      <c r="U87" s="44"/>
      <c r="V87" s="44"/>
      <c r="W87" s="44"/>
      <c r="X87" s="44"/>
      <c r="Y87" s="44"/>
      <c r="Z87" s="44">
        <v>9450</v>
      </c>
      <c r="AA87" s="44">
        <v>9460</v>
      </c>
      <c r="AB87" s="70"/>
      <c r="AC87" s="70"/>
      <c r="AD87" s="70"/>
      <c r="AE87" s="70"/>
      <c r="AF87" s="70"/>
      <c r="AG87" s="70"/>
      <c r="AH87" s="70"/>
      <c r="AI87" s="70"/>
      <c r="AJ87" s="70"/>
    </row>
    <row r="88" spans="1:36" s="71" customFormat="1" ht="36" x14ac:dyDescent="0.25">
      <c r="A88" s="37">
        <v>85</v>
      </c>
      <c r="B88" s="22" t="s">
        <v>168</v>
      </c>
      <c r="C88" s="79" t="s">
        <v>169</v>
      </c>
      <c r="D88" s="80" t="s">
        <v>6</v>
      </c>
      <c r="E88" s="81">
        <v>6</v>
      </c>
      <c r="F88" s="82">
        <v>150000</v>
      </c>
      <c r="G88" s="20">
        <f t="shared" si="12"/>
        <v>900000</v>
      </c>
      <c r="H88" s="59" t="s">
        <v>311</v>
      </c>
      <c r="I88" s="59" t="s">
        <v>327</v>
      </c>
      <c r="J88" s="59" t="s">
        <v>311</v>
      </c>
      <c r="K88" s="59" t="s">
        <v>329</v>
      </c>
      <c r="L88" s="44">
        <v>149999</v>
      </c>
      <c r="M88" s="44">
        <v>150000</v>
      </c>
      <c r="N88" s="44">
        <f t="shared" si="13"/>
        <v>899994</v>
      </c>
      <c r="O88" s="70"/>
      <c r="P88" s="44"/>
      <c r="Q88" s="44"/>
      <c r="R88" s="44"/>
      <c r="S88" s="44"/>
      <c r="T88" s="44"/>
      <c r="U88" s="44"/>
      <c r="V88" s="44"/>
      <c r="W88" s="44"/>
      <c r="X88" s="44">
        <v>149999</v>
      </c>
      <c r="Y88" s="44">
        <v>150000</v>
      </c>
      <c r="Z88" s="44"/>
      <c r="AA88" s="44"/>
      <c r="AB88" s="70"/>
      <c r="AC88" s="70"/>
      <c r="AD88" s="70"/>
      <c r="AE88" s="70"/>
      <c r="AF88" s="70"/>
      <c r="AG88" s="70"/>
      <c r="AH88" s="70"/>
      <c r="AI88" s="70"/>
      <c r="AJ88" s="70"/>
    </row>
    <row r="89" spans="1:36" s="71" customFormat="1" ht="29.25" customHeight="1" x14ac:dyDescent="0.25">
      <c r="A89" s="37">
        <v>86</v>
      </c>
      <c r="B89" s="22" t="s">
        <v>304</v>
      </c>
      <c r="C89" s="22" t="s">
        <v>304</v>
      </c>
      <c r="D89" s="80" t="s">
        <v>305</v>
      </c>
      <c r="E89" s="81">
        <v>5</v>
      </c>
      <c r="F89" s="82">
        <v>24790</v>
      </c>
      <c r="G89" s="20">
        <f t="shared" si="12"/>
        <v>123950</v>
      </c>
      <c r="H89" s="47" t="s">
        <v>316</v>
      </c>
      <c r="I89" s="59" t="s">
        <v>327</v>
      </c>
      <c r="J89" s="47" t="s">
        <v>316</v>
      </c>
      <c r="K89" s="47" t="s">
        <v>317</v>
      </c>
      <c r="L89" s="44">
        <f>Z89</f>
        <v>24780</v>
      </c>
      <c r="M89" s="44">
        <v>24790</v>
      </c>
      <c r="N89" s="44">
        <f t="shared" si="13"/>
        <v>123900</v>
      </c>
      <c r="O89" s="70"/>
      <c r="P89" s="44"/>
      <c r="Q89" s="44"/>
      <c r="R89" s="44"/>
      <c r="S89" s="44"/>
      <c r="T89" s="44"/>
      <c r="U89" s="44"/>
      <c r="V89" s="44"/>
      <c r="W89" s="44"/>
      <c r="X89" s="44"/>
      <c r="Y89" s="44"/>
      <c r="Z89" s="44">
        <v>24780</v>
      </c>
      <c r="AA89" s="44">
        <v>24790</v>
      </c>
      <c r="AB89" s="70"/>
      <c r="AC89" s="70"/>
      <c r="AD89" s="70"/>
      <c r="AE89" s="70"/>
      <c r="AF89" s="70"/>
      <c r="AG89" s="70"/>
      <c r="AH89" s="70"/>
      <c r="AI89" s="70"/>
      <c r="AJ89" s="70"/>
    </row>
    <row r="90" spans="1:36" s="71" customFormat="1" ht="29.25" customHeight="1" x14ac:dyDescent="0.25">
      <c r="A90" s="37">
        <v>87</v>
      </c>
      <c r="B90" s="22" t="s">
        <v>306</v>
      </c>
      <c r="C90" s="22" t="s">
        <v>307</v>
      </c>
      <c r="D90" s="80" t="s">
        <v>6</v>
      </c>
      <c r="E90" s="81">
        <v>50</v>
      </c>
      <c r="F90" s="82">
        <v>56150</v>
      </c>
      <c r="G90" s="20">
        <f t="shared" si="12"/>
        <v>2807500</v>
      </c>
      <c r="H90" s="47" t="s">
        <v>316</v>
      </c>
      <c r="I90" s="59" t="s">
        <v>327</v>
      </c>
      <c r="J90" s="47" t="s">
        <v>316</v>
      </c>
      <c r="K90" s="47" t="s">
        <v>317</v>
      </c>
      <c r="L90" s="44">
        <f>Z90</f>
        <v>56140</v>
      </c>
      <c r="M90" s="44">
        <v>56150</v>
      </c>
      <c r="N90" s="44">
        <f t="shared" si="13"/>
        <v>2807000</v>
      </c>
      <c r="O90" s="70"/>
      <c r="P90" s="44"/>
      <c r="Q90" s="44"/>
      <c r="R90" s="44"/>
      <c r="S90" s="44"/>
      <c r="T90" s="44"/>
      <c r="U90" s="44"/>
      <c r="V90" s="44"/>
      <c r="W90" s="44"/>
      <c r="X90" s="44"/>
      <c r="Y90" s="44"/>
      <c r="Z90" s="44">
        <v>56140</v>
      </c>
      <c r="AA90" s="44">
        <v>56150</v>
      </c>
      <c r="AB90" s="70"/>
      <c r="AC90" s="70"/>
      <c r="AD90" s="70"/>
      <c r="AE90" s="70"/>
      <c r="AF90" s="70"/>
      <c r="AG90" s="70"/>
      <c r="AH90" s="70"/>
      <c r="AI90" s="70"/>
      <c r="AJ90" s="70"/>
    </row>
    <row r="91" spans="1:36" s="71" customFormat="1" ht="28.5" customHeight="1" x14ac:dyDescent="0.25">
      <c r="A91" s="37">
        <v>88</v>
      </c>
      <c r="B91" s="22" t="s">
        <v>170</v>
      </c>
      <c r="C91" s="11" t="s">
        <v>171</v>
      </c>
      <c r="D91" s="10" t="s">
        <v>6</v>
      </c>
      <c r="E91" s="2">
        <v>3</v>
      </c>
      <c r="F91" s="18">
        <v>4717</v>
      </c>
      <c r="G91" s="20">
        <f t="shared" si="12"/>
        <v>14151</v>
      </c>
      <c r="H91" s="49" t="s">
        <v>331</v>
      </c>
      <c r="I91" s="45" t="s">
        <v>332</v>
      </c>
      <c r="J91" s="49" t="s">
        <v>332</v>
      </c>
      <c r="K91" s="45" t="s">
        <v>332</v>
      </c>
      <c r="L91" s="44"/>
      <c r="M91" s="44"/>
      <c r="N91" s="44"/>
      <c r="O91" s="70"/>
      <c r="P91" s="44"/>
      <c r="Q91" s="44"/>
      <c r="R91" s="44"/>
      <c r="S91" s="44"/>
      <c r="T91" s="44"/>
      <c r="U91" s="44"/>
      <c r="V91" s="44"/>
      <c r="W91" s="44"/>
      <c r="X91" s="44"/>
      <c r="Y91" s="44"/>
      <c r="Z91" s="44"/>
      <c r="AA91" s="44"/>
      <c r="AB91" s="70"/>
      <c r="AC91" s="70"/>
      <c r="AD91" s="70"/>
      <c r="AE91" s="70"/>
      <c r="AF91" s="70"/>
      <c r="AG91" s="70"/>
      <c r="AH91" s="70"/>
      <c r="AI91" s="70"/>
      <c r="AJ91" s="70"/>
    </row>
    <row r="92" spans="1:36" s="71" customFormat="1" ht="409.5" x14ac:dyDescent="0.25">
      <c r="A92" s="37">
        <v>89</v>
      </c>
      <c r="B92" s="13" t="s">
        <v>172</v>
      </c>
      <c r="C92" s="12" t="s">
        <v>173</v>
      </c>
      <c r="D92" s="10" t="s">
        <v>6</v>
      </c>
      <c r="E92" s="16">
        <v>4</v>
      </c>
      <c r="F92" s="16">
        <v>160000</v>
      </c>
      <c r="G92" s="20">
        <f t="shared" si="12"/>
        <v>640000</v>
      </c>
      <c r="H92" s="59" t="s">
        <v>318</v>
      </c>
      <c r="I92" s="59" t="s">
        <v>328</v>
      </c>
      <c r="J92" s="59" t="s">
        <v>318</v>
      </c>
      <c r="K92" s="59" t="s">
        <v>328</v>
      </c>
      <c r="L92" s="44">
        <v>160000</v>
      </c>
      <c r="M92" s="44"/>
      <c r="N92" s="44">
        <f t="shared" ref="N92:N100" si="14">E92*L92</f>
        <v>640000</v>
      </c>
      <c r="O92" s="70"/>
      <c r="P92" s="44"/>
      <c r="Q92" s="44"/>
      <c r="R92" s="44"/>
      <c r="S92" s="44"/>
      <c r="T92" s="44"/>
      <c r="U92" s="44"/>
      <c r="V92" s="44"/>
      <c r="W92" s="44"/>
      <c r="X92" s="44"/>
      <c r="Y92" s="44"/>
      <c r="Z92" s="44"/>
      <c r="AA92" s="44"/>
      <c r="AB92" s="70">
        <v>160000</v>
      </c>
      <c r="AC92" s="70"/>
      <c r="AD92" s="70"/>
      <c r="AE92" s="70"/>
      <c r="AF92" s="70"/>
      <c r="AG92" s="70"/>
      <c r="AH92" s="70"/>
      <c r="AI92" s="70"/>
      <c r="AJ92" s="70"/>
    </row>
    <row r="93" spans="1:36" s="71" customFormat="1" ht="409.5" x14ac:dyDescent="0.25">
      <c r="A93" s="37">
        <v>90</v>
      </c>
      <c r="B93" s="13" t="s">
        <v>174</v>
      </c>
      <c r="C93" s="12" t="s">
        <v>175</v>
      </c>
      <c r="D93" s="10" t="s">
        <v>6</v>
      </c>
      <c r="E93" s="16">
        <v>3</v>
      </c>
      <c r="F93" s="16">
        <v>250000</v>
      </c>
      <c r="G93" s="20">
        <f t="shared" si="12"/>
        <v>750000</v>
      </c>
      <c r="H93" s="59" t="s">
        <v>318</v>
      </c>
      <c r="I93" s="59" t="s">
        <v>328</v>
      </c>
      <c r="J93" s="59" t="s">
        <v>318</v>
      </c>
      <c r="K93" s="59" t="s">
        <v>328</v>
      </c>
      <c r="L93" s="44">
        <v>250000</v>
      </c>
      <c r="M93" s="44"/>
      <c r="N93" s="44">
        <f t="shared" si="14"/>
        <v>750000</v>
      </c>
      <c r="O93" s="70"/>
      <c r="P93" s="44"/>
      <c r="Q93" s="44"/>
      <c r="R93" s="44"/>
      <c r="S93" s="44"/>
      <c r="T93" s="44"/>
      <c r="U93" s="44"/>
      <c r="V93" s="44"/>
      <c r="W93" s="44"/>
      <c r="X93" s="44"/>
      <c r="Y93" s="44"/>
      <c r="Z93" s="44"/>
      <c r="AA93" s="44"/>
      <c r="AB93" s="70">
        <v>250000</v>
      </c>
      <c r="AC93" s="70"/>
      <c r="AD93" s="70"/>
      <c r="AE93" s="70"/>
      <c r="AF93" s="70"/>
      <c r="AG93" s="70"/>
      <c r="AH93" s="70"/>
      <c r="AI93" s="70"/>
      <c r="AJ93" s="70"/>
    </row>
    <row r="94" spans="1:36" s="71" customFormat="1" ht="204" x14ac:dyDescent="0.25">
      <c r="A94" s="37">
        <v>91</v>
      </c>
      <c r="B94" s="13" t="s">
        <v>176</v>
      </c>
      <c r="C94" s="12" t="s">
        <v>177</v>
      </c>
      <c r="D94" s="10" t="s">
        <v>6</v>
      </c>
      <c r="E94" s="16">
        <v>5</v>
      </c>
      <c r="F94" s="16">
        <v>142000</v>
      </c>
      <c r="G94" s="20">
        <f t="shared" si="12"/>
        <v>710000</v>
      </c>
      <c r="H94" s="59" t="s">
        <v>318</v>
      </c>
      <c r="I94" s="59" t="s">
        <v>328</v>
      </c>
      <c r="J94" s="59" t="s">
        <v>318</v>
      </c>
      <c r="K94" s="59" t="s">
        <v>328</v>
      </c>
      <c r="L94" s="44">
        <v>142000</v>
      </c>
      <c r="M94" s="44"/>
      <c r="N94" s="44">
        <f t="shared" si="14"/>
        <v>710000</v>
      </c>
      <c r="O94" s="70"/>
      <c r="P94" s="44"/>
      <c r="Q94" s="44"/>
      <c r="R94" s="44"/>
      <c r="S94" s="44"/>
      <c r="T94" s="44"/>
      <c r="U94" s="44"/>
      <c r="V94" s="44"/>
      <c r="W94" s="44"/>
      <c r="X94" s="44"/>
      <c r="Y94" s="44"/>
      <c r="Z94" s="44"/>
      <c r="AA94" s="44"/>
      <c r="AB94" s="70">
        <v>142000</v>
      </c>
      <c r="AC94" s="70"/>
      <c r="AD94" s="70"/>
      <c r="AE94" s="70"/>
      <c r="AF94" s="70"/>
      <c r="AG94" s="70"/>
      <c r="AH94" s="70"/>
      <c r="AI94" s="70"/>
      <c r="AJ94" s="70"/>
    </row>
    <row r="95" spans="1:36" s="71" customFormat="1" ht="216" x14ac:dyDescent="0.25">
      <c r="A95" s="37">
        <v>92</v>
      </c>
      <c r="B95" s="13" t="s">
        <v>178</v>
      </c>
      <c r="C95" s="12" t="s">
        <v>179</v>
      </c>
      <c r="D95" s="10" t="s">
        <v>6</v>
      </c>
      <c r="E95" s="16">
        <v>5</v>
      </c>
      <c r="F95" s="16">
        <v>220000</v>
      </c>
      <c r="G95" s="20">
        <f t="shared" si="12"/>
        <v>1100000</v>
      </c>
      <c r="H95" s="59" t="s">
        <v>318</v>
      </c>
      <c r="I95" s="59" t="s">
        <v>328</v>
      </c>
      <c r="J95" s="59" t="s">
        <v>318</v>
      </c>
      <c r="K95" s="59" t="s">
        <v>328</v>
      </c>
      <c r="L95" s="44">
        <v>220000</v>
      </c>
      <c r="M95" s="44"/>
      <c r="N95" s="44">
        <f t="shared" si="14"/>
        <v>1100000</v>
      </c>
      <c r="O95" s="70"/>
      <c r="P95" s="44"/>
      <c r="Q95" s="44"/>
      <c r="R95" s="44"/>
      <c r="S95" s="44"/>
      <c r="T95" s="44"/>
      <c r="U95" s="44"/>
      <c r="V95" s="44"/>
      <c r="W95" s="44"/>
      <c r="X95" s="44"/>
      <c r="Y95" s="44"/>
      <c r="Z95" s="44"/>
      <c r="AA95" s="44"/>
      <c r="AB95" s="70">
        <v>220000</v>
      </c>
      <c r="AC95" s="70"/>
      <c r="AD95" s="70"/>
      <c r="AE95" s="70"/>
      <c r="AF95" s="70"/>
      <c r="AG95" s="70"/>
      <c r="AH95" s="70"/>
      <c r="AI95" s="70"/>
      <c r="AJ95" s="70"/>
    </row>
    <row r="96" spans="1:36" s="71" customFormat="1" ht="96" x14ac:dyDescent="0.25">
      <c r="A96" s="37">
        <v>93</v>
      </c>
      <c r="B96" s="13" t="s">
        <v>180</v>
      </c>
      <c r="C96" s="12" t="s">
        <v>181</v>
      </c>
      <c r="D96" s="10" t="s">
        <v>6</v>
      </c>
      <c r="E96" s="38">
        <v>10</v>
      </c>
      <c r="F96" s="38">
        <v>14000</v>
      </c>
      <c r="G96" s="20">
        <f t="shared" si="12"/>
        <v>140000</v>
      </c>
      <c r="H96" s="59" t="s">
        <v>318</v>
      </c>
      <c r="I96" s="59" t="s">
        <v>328</v>
      </c>
      <c r="J96" s="59" t="s">
        <v>318</v>
      </c>
      <c r="K96" s="59" t="s">
        <v>328</v>
      </c>
      <c r="L96" s="44">
        <v>14000</v>
      </c>
      <c r="M96" s="44"/>
      <c r="N96" s="44">
        <f t="shared" si="14"/>
        <v>140000</v>
      </c>
      <c r="O96" s="70"/>
      <c r="P96" s="44"/>
      <c r="Q96" s="44"/>
      <c r="R96" s="44"/>
      <c r="S96" s="44"/>
      <c r="T96" s="44"/>
      <c r="U96" s="44"/>
      <c r="V96" s="44"/>
      <c r="W96" s="44"/>
      <c r="X96" s="44"/>
      <c r="Y96" s="44"/>
      <c r="Z96" s="44"/>
      <c r="AA96" s="44"/>
      <c r="AB96" s="70">
        <v>14000</v>
      </c>
      <c r="AC96" s="70"/>
      <c r="AD96" s="70"/>
      <c r="AE96" s="70"/>
      <c r="AF96" s="70"/>
      <c r="AG96" s="70"/>
      <c r="AH96" s="70"/>
      <c r="AI96" s="70"/>
      <c r="AJ96" s="70"/>
    </row>
    <row r="97" spans="1:36" s="71" customFormat="1" ht="324" x14ac:dyDescent="0.25">
      <c r="A97" s="37">
        <v>94</v>
      </c>
      <c r="B97" s="13" t="s">
        <v>182</v>
      </c>
      <c r="C97" s="12" t="s">
        <v>183</v>
      </c>
      <c r="D97" s="10" t="s">
        <v>6</v>
      </c>
      <c r="E97" s="38">
        <v>20</v>
      </c>
      <c r="F97" s="38">
        <v>78000</v>
      </c>
      <c r="G97" s="20">
        <f t="shared" si="12"/>
        <v>1560000</v>
      </c>
      <c r="H97" s="59" t="s">
        <v>318</v>
      </c>
      <c r="I97" s="59" t="s">
        <v>328</v>
      </c>
      <c r="J97" s="59" t="s">
        <v>318</v>
      </c>
      <c r="K97" s="59" t="s">
        <v>328</v>
      </c>
      <c r="L97" s="44">
        <v>78000</v>
      </c>
      <c r="M97" s="44"/>
      <c r="N97" s="44">
        <f t="shared" si="14"/>
        <v>1560000</v>
      </c>
      <c r="O97" s="70"/>
      <c r="P97" s="44"/>
      <c r="Q97" s="44"/>
      <c r="R97" s="44"/>
      <c r="S97" s="44"/>
      <c r="T97" s="44"/>
      <c r="U97" s="44"/>
      <c r="V97" s="44"/>
      <c r="W97" s="44"/>
      <c r="X97" s="44"/>
      <c r="Y97" s="44"/>
      <c r="Z97" s="44"/>
      <c r="AA97" s="44"/>
      <c r="AB97" s="70">
        <v>78000</v>
      </c>
      <c r="AC97" s="70"/>
      <c r="AD97" s="70"/>
      <c r="AE97" s="70"/>
      <c r="AF97" s="70"/>
      <c r="AG97" s="70"/>
      <c r="AH97" s="70"/>
      <c r="AI97" s="70"/>
      <c r="AJ97" s="70"/>
    </row>
    <row r="98" spans="1:36" s="71" customFormat="1" ht="180" x14ac:dyDescent="0.25">
      <c r="A98" s="37">
        <v>95</v>
      </c>
      <c r="B98" s="13" t="s">
        <v>184</v>
      </c>
      <c r="C98" s="12" t="s">
        <v>185</v>
      </c>
      <c r="D98" s="10" t="s">
        <v>6</v>
      </c>
      <c r="E98" s="38">
        <v>3</v>
      </c>
      <c r="F98" s="38">
        <v>340000</v>
      </c>
      <c r="G98" s="20">
        <f t="shared" si="12"/>
        <v>1020000</v>
      </c>
      <c r="H98" s="59" t="s">
        <v>318</v>
      </c>
      <c r="I98" s="59" t="s">
        <v>328</v>
      </c>
      <c r="J98" s="59" t="s">
        <v>318</v>
      </c>
      <c r="K98" s="59" t="s">
        <v>328</v>
      </c>
      <c r="L98" s="44">
        <v>340000</v>
      </c>
      <c r="M98" s="44"/>
      <c r="N98" s="44">
        <f t="shared" si="14"/>
        <v>1020000</v>
      </c>
      <c r="O98" s="70"/>
      <c r="P98" s="44"/>
      <c r="Q98" s="44"/>
      <c r="R98" s="44"/>
      <c r="S98" s="44"/>
      <c r="T98" s="44"/>
      <c r="U98" s="44"/>
      <c r="V98" s="44"/>
      <c r="W98" s="44"/>
      <c r="X98" s="44"/>
      <c r="Y98" s="44"/>
      <c r="Z98" s="44"/>
      <c r="AA98" s="44"/>
      <c r="AB98" s="70">
        <v>340000</v>
      </c>
      <c r="AC98" s="70"/>
      <c r="AD98" s="70"/>
      <c r="AE98" s="70"/>
      <c r="AF98" s="70"/>
      <c r="AG98" s="70"/>
      <c r="AH98" s="70"/>
      <c r="AI98" s="70"/>
      <c r="AJ98" s="70"/>
    </row>
    <row r="99" spans="1:36" s="71" customFormat="1" ht="204" x14ac:dyDescent="0.25">
      <c r="A99" s="37">
        <v>96</v>
      </c>
      <c r="B99" s="13" t="s">
        <v>186</v>
      </c>
      <c r="C99" s="12" t="s">
        <v>187</v>
      </c>
      <c r="D99" s="10" t="s">
        <v>6</v>
      </c>
      <c r="E99" s="38">
        <v>2</v>
      </c>
      <c r="F99" s="38">
        <v>340000</v>
      </c>
      <c r="G99" s="20">
        <f t="shared" si="12"/>
        <v>680000</v>
      </c>
      <c r="H99" s="59" t="s">
        <v>318</v>
      </c>
      <c r="I99" s="59" t="s">
        <v>328</v>
      </c>
      <c r="J99" s="59" t="s">
        <v>318</v>
      </c>
      <c r="K99" s="59" t="s">
        <v>328</v>
      </c>
      <c r="L99" s="44">
        <v>340000</v>
      </c>
      <c r="M99" s="44"/>
      <c r="N99" s="44">
        <f t="shared" si="14"/>
        <v>680000</v>
      </c>
      <c r="O99" s="70"/>
      <c r="P99" s="44"/>
      <c r="Q99" s="44"/>
      <c r="R99" s="44"/>
      <c r="S99" s="44"/>
      <c r="T99" s="44"/>
      <c r="U99" s="44"/>
      <c r="V99" s="44"/>
      <c r="W99" s="44"/>
      <c r="X99" s="44"/>
      <c r="Y99" s="44"/>
      <c r="Z99" s="44"/>
      <c r="AA99" s="44"/>
      <c r="AB99" s="70">
        <v>340000</v>
      </c>
      <c r="AC99" s="70"/>
      <c r="AD99" s="70"/>
      <c r="AE99" s="70"/>
      <c r="AF99" s="70"/>
      <c r="AG99" s="70"/>
      <c r="AH99" s="70"/>
      <c r="AI99" s="70"/>
      <c r="AJ99" s="70"/>
    </row>
    <row r="100" spans="1:36" s="71" customFormat="1" ht="310.5" customHeight="1" x14ac:dyDescent="0.25">
      <c r="A100" s="37">
        <v>97</v>
      </c>
      <c r="B100" s="56" t="s">
        <v>188</v>
      </c>
      <c r="C100" s="25" t="s">
        <v>189</v>
      </c>
      <c r="D100" s="10" t="s">
        <v>6</v>
      </c>
      <c r="E100" s="38">
        <v>80</v>
      </c>
      <c r="F100" s="38">
        <v>10000</v>
      </c>
      <c r="G100" s="20">
        <f t="shared" si="12"/>
        <v>800000</v>
      </c>
      <c r="H100" s="59" t="s">
        <v>311</v>
      </c>
      <c r="I100" s="59" t="s">
        <v>327</v>
      </c>
      <c r="J100" s="59" t="s">
        <v>311</v>
      </c>
      <c r="K100" s="59" t="s">
        <v>329</v>
      </c>
      <c r="L100" s="44">
        <v>9950</v>
      </c>
      <c r="M100" s="44">
        <v>10000</v>
      </c>
      <c r="N100" s="44">
        <f t="shared" si="14"/>
        <v>796000</v>
      </c>
      <c r="O100" s="70"/>
      <c r="P100" s="44"/>
      <c r="Q100" s="44"/>
      <c r="R100" s="44"/>
      <c r="S100" s="44"/>
      <c r="T100" s="44"/>
      <c r="U100" s="44"/>
      <c r="V100" s="44"/>
      <c r="W100" s="44"/>
      <c r="X100" s="44">
        <v>9950</v>
      </c>
      <c r="Y100" s="44">
        <v>10000</v>
      </c>
      <c r="Z100" s="44"/>
      <c r="AA100" s="44"/>
      <c r="AB100" s="70">
        <v>10000</v>
      </c>
      <c r="AC100" s="70"/>
      <c r="AD100" s="70"/>
      <c r="AE100" s="70"/>
      <c r="AF100" s="70"/>
      <c r="AG100" s="70"/>
      <c r="AH100" s="70"/>
      <c r="AI100" s="70"/>
      <c r="AJ100" s="70"/>
    </row>
    <row r="101" spans="1:36" s="71" customFormat="1" ht="120" customHeight="1" x14ac:dyDescent="0.25">
      <c r="A101" s="37">
        <v>98</v>
      </c>
      <c r="B101" s="13" t="s">
        <v>190</v>
      </c>
      <c r="C101" s="12" t="s">
        <v>191</v>
      </c>
      <c r="D101" s="10" t="s">
        <v>6</v>
      </c>
      <c r="E101" s="38">
        <v>15</v>
      </c>
      <c r="F101" s="38">
        <v>58800</v>
      </c>
      <c r="G101" s="20">
        <f t="shared" si="12"/>
        <v>882000</v>
      </c>
      <c r="H101" s="49" t="s">
        <v>331</v>
      </c>
      <c r="I101" s="45" t="s">
        <v>332</v>
      </c>
      <c r="J101" s="49" t="s">
        <v>332</v>
      </c>
      <c r="K101" s="45" t="s">
        <v>332</v>
      </c>
      <c r="L101" s="44"/>
      <c r="M101" s="44"/>
      <c r="N101" s="44"/>
      <c r="O101" s="70"/>
      <c r="P101" s="44"/>
      <c r="Q101" s="44"/>
      <c r="R101" s="44"/>
      <c r="S101" s="44"/>
      <c r="T101" s="44"/>
      <c r="U101" s="44"/>
      <c r="V101" s="44"/>
      <c r="W101" s="44"/>
      <c r="X101" s="44"/>
      <c r="Y101" s="44"/>
      <c r="Z101" s="44"/>
      <c r="AA101" s="44"/>
      <c r="AB101" s="70"/>
      <c r="AC101" s="70"/>
      <c r="AD101" s="70"/>
      <c r="AE101" s="70"/>
      <c r="AF101" s="70"/>
      <c r="AG101" s="70"/>
      <c r="AH101" s="70"/>
      <c r="AI101" s="70"/>
      <c r="AJ101" s="70"/>
    </row>
    <row r="102" spans="1:36" s="71" customFormat="1" ht="228" x14ac:dyDescent="0.25">
      <c r="A102" s="37">
        <v>99</v>
      </c>
      <c r="B102" s="13" t="s">
        <v>192</v>
      </c>
      <c r="C102" s="12" t="s">
        <v>193</v>
      </c>
      <c r="D102" s="10" t="s">
        <v>6</v>
      </c>
      <c r="E102" s="38">
        <v>5</v>
      </c>
      <c r="F102" s="38">
        <v>54900</v>
      </c>
      <c r="G102" s="20">
        <f t="shared" si="12"/>
        <v>274500</v>
      </c>
      <c r="H102" s="59" t="s">
        <v>326</v>
      </c>
      <c r="I102" s="59" t="s">
        <v>328</v>
      </c>
      <c r="J102" s="59" t="s">
        <v>326</v>
      </c>
      <c r="K102" s="59" t="s">
        <v>328</v>
      </c>
      <c r="L102" s="44">
        <v>54900</v>
      </c>
      <c r="M102" s="44"/>
      <c r="N102" s="44">
        <f>E102*L102</f>
        <v>274500</v>
      </c>
      <c r="O102" s="70"/>
      <c r="P102" s="44"/>
      <c r="Q102" s="44"/>
      <c r="R102" s="44"/>
      <c r="S102" s="44"/>
      <c r="T102" s="44"/>
      <c r="U102" s="44"/>
      <c r="V102" s="44"/>
      <c r="W102" s="44"/>
      <c r="X102" s="44"/>
      <c r="Y102" s="44"/>
      <c r="Z102" s="44"/>
      <c r="AA102" s="44"/>
      <c r="AB102" s="70"/>
      <c r="AC102" s="70"/>
      <c r="AD102" s="70"/>
      <c r="AE102" s="70"/>
      <c r="AF102" s="70"/>
      <c r="AG102" s="70"/>
      <c r="AH102" s="70"/>
      <c r="AI102" s="70"/>
      <c r="AJ102" s="70">
        <v>54900</v>
      </c>
    </row>
    <row r="103" spans="1:36" s="71" customFormat="1" ht="156" x14ac:dyDescent="0.25">
      <c r="A103" s="37">
        <v>100</v>
      </c>
      <c r="B103" s="13" t="s">
        <v>194</v>
      </c>
      <c r="C103" s="12" t="s">
        <v>195</v>
      </c>
      <c r="D103" s="10" t="s">
        <v>6</v>
      </c>
      <c r="E103" s="38">
        <v>5</v>
      </c>
      <c r="F103" s="38">
        <v>45000</v>
      </c>
      <c r="G103" s="20">
        <f t="shared" si="12"/>
        <v>225000</v>
      </c>
      <c r="H103" s="59" t="s">
        <v>326</v>
      </c>
      <c r="I103" s="59" t="s">
        <v>328</v>
      </c>
      <c r="J103" s="59" t="s">
        <v>326</v>
      </c>
      <c r="K103" s="59" t="s">
        <v>328</v>
      </c>
      <c r="L103" s="44">
        <v>45000</v>
      </c>
      <c r="M103" s="44"/>
      <c r="N103" s="44">
        <f>E103*L103</f>
        <v>225000</v>
      </c>
      <c r="O103" s="70"/>
      <c r="P103" s="44"/>
      <c r="Q103" s="44"/>
      <c r="R103" s="44"/>
      <c r="S103" s="44"/>
      <c r="T103" s="44"/>
      <c r="U103" s="44"/>
      <c r="V103" s="44"/>
      <c r="W103" s="44"/>
      <c r="X103" s="44"/>
      <c r="Y103" s="44"/>
      <c r="Z103" s="44"/>
      <c r="AA103" s="44"/>
      <c r="AB103" s="70"/>
      <c r="AC103" s="70"/>
      <c r="AD103" s="70"/>
      <c r="AE103" s="70"/>
      <c r="AF103" s="70"/>
      <c r="AG103" s="70"/>
      <c r="AH103" s="70"/>
      <c r="AI103" s="70"/>
      <c r="AJ103" s="70">
        <v>45000</v>
      </c>
    </row>
    <row r="104" spans="1:36" s="71" customFormat="1" ht="73.5" customHeight="1" x14ac:dyDescent="0.25">
      <c r="A104" s="37">
        <v>101</v>
      </c>
      <c r="B104" s="13" t="s">
        <v>196</v>
      </c>
      <c r="C104" s="12" t="s">
        <v>197</v>
      </c>
      <c r="D104" s="10" t="s">
        <v>6</v>
      </c>
      <c r="E104" s="38">
        <v>30</v>
      </c>
      <c r="F104" s="38">
        <v>6950</v>
      </c>
      <c r="G104" s="20">
        <f t="shared" si="12"/>
        <v>208500</v>
      </c>
      <c r="H104" s="49" t="s">
        <v>331</v>
      </c>
      <c r="I104" s="45" t="s">
        <v>332</v>
      </c>
      <c r="J104" s="49" t="s">
        <v>332</v>
      </c>
      <c r="K104" s="45" t="s">
        <v>332</v>
      </c>
      <c r="L104" s="44"/>
      <c r="M104" s="44"/>
      <c r="N104" s="44"/>
      <c r="O104" s="70"/>
      <c r="P104" s="44"/>
      <c r="Q104" s="44"/>
      <c r="R104" s="44"/>
      <c r="S104" s="44"/>
      <c r="T104" s="44"/>
      <c r="U104" s="44"/>
      <c r="V104" s="44"/>
      <c r="W104" s="44"/>
      <c r="X104" s="44"/>
      <c r="Y104" s="44"/>
      <c r="Z104" s="44"/>
      <c r="AA104" s="44"/>
      <c r="AB104" s="70"/>
      <c r="AC104" s="70"/>
      <c r="AD104" s="70"/>
      <c r="AE104" s="70"/>
      <c r="AF104" s="70"/>
      <c r="AG104" s="70"/>
      <c r="AH104" s="70"/>
      <c r="AI104" s="70"/>
      <c r="AJ104" s="70"/>
    </row>
    <row r="105" spans="1:36" s="71" customFormat="1" ht="30" customHeight="1" x14ac:dyDescent="0.25">
      <c r="A105" s="37">
        <v>102</v>
      </c>
      <c r="B105" s="13" t="s">
        <v>198</v>
      </c>
      <c r="C105" s="13" t="s">
        <v>199</v>
      </c>
      <c r="D105" s="10" t="s">
        <v>6</v>
      </c>
      <c r="E105" s="16">
        <v>100</v>
      </c>
      <c r="F105" s="16">
        <v>38305</v>
      </c>
      <c r="G105" s="20">
        <f t="shared" si="12"/>
        <v>3830500</v>
      </c>
      <c r="H105" s="59" t="s">
        <v>315</v>
      </c>
      <c r="I105" s="51" t="s">
        <v>328</v>
      </c>
      <c r="J105" s="59" t="s">
        <v>315</v>
      </c>
      <c r="K105" s="59" t="s">
        <v>328</v>
      </c>
      <c r="L105" s="44">
        <v>38305</v>
      </c>
      <c r="M105" s="44"/>
      <c r="N105" s="44">
        <f>E105*L105</f>
        <v>3830500</v>
      </c>
      <c r="O105" s="70"/>
      <c r="P105" s="44"/>
      <c r="Q105" s="44"/>
      <c r="R105" s="44"/>
      <c r="S105" s="44"/>
      <c r="T105" s="44"/>
      <c r="U105" s="44">
        <v>38305</v>
      </c>
      <c r="V105" s="44"/>
      <c r="W105" s="44"/>
      <c r="X105" s="44"/>
      <c r="Y105" s="44"/>
      <c r="Z105" s="44"/>
      <c r="AA105" s="44"/>
      <c r="AB105" s="70"/>
      <c r="AC105" s="70"/>
      <c r="AD105" s="70"/>
      <c r="AE105" s="70"/>
      <c r="AF105" s="70"/>
      <c r="AG105" s="70"/>
      <c r="AH105" s="70"/>
      <c r="AI105" s="70"/>
      <c r="AJ105" s="70"/>
    </row>
    <row r="106" spans="1:36" s="71" customFormat="1" ht="25.5" customHeight="1" x14ac:dyDescent="0.2">
      <c r="A106" s="37">
        <v>103</v>
      </c>
      <c r="B106" s="23" t="s">
        <v>200</v>
      </c>
      <c r="C106" s="13" t="s">
        <v>201</v>
      </c>
      <c r="D106" s="10" t="s">
        <v>202</v>
      </c>
      <c r="E106" s="16">
        <v>100</v>
      </c>
      <c r="F106" s="16">
        <v>10930</v>
      </c>
      <c r="G106" s="20">
        <f t="shared" si="12"/>
        <v>1093000</v>
      </c>
      <c r="H106" s="49" t="s">
        <v>331</v>
      </c>
      <c r="I106" s="45" t="s">
        <v>332</v>
      </c>
      <c r="J106" s="49" t="s">
        <v>332</v>
      </c>
      <c r="K106" s="45" t="s">
        <v>332</v>
      </c>
      <c r="L106" s="44"/>
      <c r="M106" s="44"/>
      <c r="N106" s="44"/>
      <c r="O106" s="70"/>
      <c r="P106" s="44"/>
      <c r="Q106" s="44"/>
      <c r="R106" s="44"/>
      <c r="S106" s="44"/>
      <c r="T106" s="44"/>
      <c r="U106" s="44"/>
      <c r="V106" s="44"/>
      <c r="W106" s="44"/>
      <c r="X106" s="44"/>
      <c r="Y106" s="44"/>
      <c r="Z106" s="44"/>
      <c r="AA106" s="44"/>
      <c r="AB106" s="70"/>
      <c r="AC106" s="70"/>
      <c r="AD106" s="70"/>
      <c r="AE106" s="70"/>
      <c r="AF106" s="70"/>
      <c r="AG106" s="70"/>
      <c r="AH106" s="70"/>
      <c r="AI106" s="70"/>
      <c r="AJ106" s="70"/>
    </row>
    <row r="107" spans="1:36" s="71" customFormat="1" ht="31.5" customHeight="1" x14ac:dyDescent="0.25">
      <c r="A107" s="37">
        <v>104</v>
      </c>
      <c r="B107" s="13" t="s">
        <v>203</v>
      </c>
      <c r="C107" s="12" t="s">
        <v>204</v>
      </c>
      <c r="D107" s="10" t="s">
        <v>6</v>
      </c>
      <c r="E107" s="16">
        <v>30</v>
      </c>
      <c r="F107" s="16">
        <v>13140</v>
      </c>
      <c r="G107" s="20">
        <f t="shared" si="12"/>
        <v>394200</v>
      </c>
      <c r="H107" s="49" t="s">
        <v>331</v>
      </c>
      <c r="I107" s="45" t="s">
        <v>332</v>
      </c>
      <c r="J107" s="49" t="s">
        <v>332</v>
      </c>
      <c r="K107" s="45" t="s">
        <v>332</v>
      </c>
      <c r="L107" s="44"/>
      <c r="M107" s="44"/>
      <c r="N107" s="44"/>
      <c r="O107" s="70"/>
      <c r="P107" s="44"/>
      <c r="Q107" s="44"/>
      <c r="R107" s="44"/>
      <c r="S107" s="44"/>
      <c r="T107" s="44"/>
      <c r="U107" s="44"/>
      <c r="V107" s="44"/>
      <c r="W107" s="44"/>
      <c r="X107" s="44"/>
      <c r="Y107" s="44"/>
      <c r="Z107" s="44"/>
      <c r="AA107" s="44"/>
      <c r="AB107" s="70"/>
      <c r="AC107" s="70"/>
      <c r="AD107" s="70"/>
      <c r="AE107" s="70"/>
      <c r="AF107" s="70"/>
      <c r="AG107" s="70"/>
      <c r="AH107" s="70"/>
      <c r="AI107" s="70"/>
      <c r="AJ107" s="70"/>
    </row>
    <row r="108" spans="1:36" s="71" customFormat="1" ht="180" x14ac:dyDescent="0.25">
      <c r="A108" s="37">
        <v>105</v>
      </c>
      <c r="B108" s="13" t="s">
        <v>205</v>
      </c>
      <c r="C108" s="13" t="s">
        <v>206</v>
      </c>
      <c r="D108" s="10" t="s">
        <v>6</v>
      </c>
      <c r="E108" s="16">
        <v>85</v>
      </c>
      <c r="F108" s="83">
        <v>9500</v>
      </c>
      <c r="G108" s="20">
        <f t="shared" si="12"/>
        <v>807500</v>
      </c>
      <c r="H108" s="59" t="s">
        <v>326</v>
      </c>
      <c r="I108" s="59" t="s">
        <v>328</v>
      </c>
      <c r="J108" s="59" t="s">
        <v>326</v>
      </c>
      <c r="K108" s="59" t="s">
        <v>328</v>
      </c>
      <c r="L108" s="44">
        <v>9500</v>
      </c>
      <c r="M108" s="44"/>
      <c r="N108" s="44">
        <f>E108*L108</f>
        <v>807500</v>
      </c>
      <c r="O108" s="70"/>
      <c r="P108" s="44"/>
      <c r="Q108" s="44"/>
      <c r="R108" s="44"/>
      <c r="S108" s="44"/>
      <c r="T108" s="44"/>
      <c r="U108" s="44"/>
      <c r="V108" s="44"/>
      <c r="W108" s="44"/>
      <c r="X108" s="44"/>
      <c r="Y108" s="44"/>
      <c r="Z108" s="44"/>
      <c r="AA108" s="44"/>
      <c r="AB108" s="70"/>
      <c r="AC108" s="70"/>
      <c r="AD108" s="70"/>
      <c r="AE108" s="70"/>
      <c r="AF108" s="70"/>
      <c r="AG108" s="70"/>
      <c r="AH108" s="70"/>
      <c r="AI108" s="70"/>
      <c r="AJ108" s="70">
        <v>6700</v>
      </c>
    </row>
    <row r="109" spans="1:36" s="71" customFormat="1" ht="144" x14ac:dyDescent="0.25">
      <c r="A109" s="37">
        <v>106</v>
      </c>
      <c r="B109" s="13" t="s">
        <v>207</v>
      </c>
      <c r="C109" s="13" t="s">
        <v>208</v>
      </c>
      <c r="D109" s="10" t="s">
        <v>6</v>
      </c>
      <c r="E109" s="16">
        <v>30</v>
      </c>
      <c r="F109" s="83">
        <v>29000</v>
      </c>
      <c r="G109" s="20">
        <f t="shared" si="12"/>
        <v>870000</v>
      </c>
      <c r="H109" s="49" t="s">
        <v>331</v>
      </c>
      <c r="I109" s="45" t="s">
        <v>332</v>
      </c>
      <c r="J109" s="49" t="s">
        <v>332</v>
      </c>
      <c r="K109" s="45" t="s">
        <v>332</v>
      </c>
      <c r="L109" s="44"/>
      <c r="M109" s="44"/>
      <c r="N109" s="44"/>
      <c r="O109" s="70"/>
      <c r="P109" s="44"/>
      <c r="Q109" s="44"/>
      <c r="R109" s="44"/>
      <c r="S109" s="44"/>
      <c r="T109" s="44"/>
      <c r="U109" s="44"/>
      <c r="V109" s="44"/>
      <c r="W109" s="44"/>
      <c r="X109" s="44"/>
      <c r="Y109" s="44"/>
      <c r="Z109" s="44"/>
      <c r="AA109" s="44"/>
      <c r="AB109" s="70"/>
      <c r="AC109" s="70"/>
      <c r="AD109" s="70"/>
      <c r="AE109" s="70"/>
      <c r="AF109" s="70"/>
      <c r="AG109" s="70"/>
      <c r="AH109" s="70"/>
      <c r="AI109" s="70"/>
      <c r="AJ109" s="70"/>
    </row>
    <row r="110" spans="1:36" s="71" customFormat="1" ht="264" x14ac:dyDescent="0.25">
      <c r="A110" s="37">
        <v>107</v>
      </c>
      <c r="B110" s="13" t="s">
        <v>209</v>
      </c>
      <c r="C110" s="12" t="s">
        <v>210</v>
      </c>
      <c r="D110" s="10" t="s">
        <v>6</v>
      </c>
      <c r="E110" s="16">
        <v>5</v>
      </c>
      <c r="F110" s="16">
        <v>14400</v>
      </c>
      <c r="G110" s="20">
        <f t="shared" si="12"/>
        <v>72000</v>
      </c>
      <c r="H110" s="49" t="s">
        <v>331</v>
      </c>
      <c r="I110" s="45" t="s">
        <v>332</v>
      </c>
      <c r="J110" s="49" t="s">
        <v>332</v>
      </c>
      <c r="K110" s="45" t="s">
        <v>332</v>
      </c>
      <c r="L110" s="44"/>
      <c r="M110" s="44"/>
      <c r="N110" s="44"/>
      <c r="O110" s="70"/>
      <c r="P110" s="44"/>
      <c r="Q110" s="44"/>
      <c r="R110" s="44"/>
      <c r="S110" s="44"/>
      <c r="T110" s="44"/>
      <c r="U110" s="44"/>
      <c r="V110" s="44"/>
      <c r="W110" s="44"/>
      <c r="X110" s="44"/>
      <c r="Y110" s="44"/>
      <c r="Z110" s="44"/>
      <c r="AA110" s="44"/>
      <c r="AB110" s="70"/>
      <c r="AC110" s="70"/>
      <c r="AD110" s="70"/>
      <c r="AE110" s="70"/>
      <c r="AF110" s="70"/>
      <c r="AG110" s="70"/>
      <c r="AH110" s="70"/>
      <c r="AI110" s="70"/>
      <c r="AJ110" s="70"/>
    </row>
    <row r="111" spans="1:36" s="71" customFormat="1" ht="252" x14ac:dyDescent="0.25">
      <c r="A111" s="37">
        <v>108</v>
      </c>
      <c r="B111" s="13" t="s">
        <v>211</v>
      </c>
      <c r="C111" s="12" t="s">
        <v>212</v>
      </c>
      <c r="D111" s="10" t="s">
        <v>6</v>
      </c>
      <c r="E111" s="16">
        <v>20</v>
      </c>
      <c r="F111" s="16">
        <v>27650</v>
      </c>
      <c r="G111" s="20">
        <f t="shared" si="12"/>
        <v>553000</v>
      </c>
      <c r="H111" s="49" t="s">
        <v>331</v>
      </c>
      <c r="I111" s="45" t="s">
        <v>332</v>
      </c>
      <c r="J111" s="49" t="s">
        <v>332</v>
      </c>
      <c r="K111" s="45" t="s">
        <v>332</v>
      </c>
      <c r="L111" s="44"/>
      <c r="M111" s="44"/>
      <c r="N111" s="44"/>
      <c r="O111" s="70"/>
      <c r="P111" s="44"/>
      <c r="Q111" s="44"/>
      <c r="R111" s="44"/>
      <c r="S111" s="44"/>
      <c r="T111" s="44"/>
      <c r="U111" s="44"/>
      <c r="V111" s="44"/>
      <c r="W111" s="44"/>
      <c r="X111" s="44"/>
      <c r="Y111" s="44"/>
      <c r="Z111" s="44"/>
      <c r="AA111" s="44"/>
      <c r="AB111" s="70"/>
      <c r="AC111" s="70"/>
      <c r="AD111" s="70"/>
      <c r="AE111" s="70"/>
      <c r="AF111" s="70"/>
      <c r="AG111" s="70"/>
      <c r="AH111" s="70"/>
      <c r="AI111" s="70"/>
      <c r="AJ111" s="70"/>
    </row>
    <row r="112" spans="1:36" s="71" customFormat="1" ht="252" x14ac:dyDescent="0.25">
      <c r="A112" s="37">
        <v>109</v>
      </c>
      <c r="B112" s="13" t="s">
        <v>213</v>
      </c>
      <c r="C112" s="12" t="s">
        <v>214</v>
      </c>
      <c r="D112" s="10" t="s">
        <v>6</v>
      </c>
      <c r="E112" s="16">
        <v>5</v>
      </c>
      <c r="F112" s="16">
        <v>9900</v>
      </c>
      <c r="G112" s="20">
        <f t="shared" si="12"/>
        <v>49500</v>
      </c>
      <c r="H112" s="59" t="s">
        <v>326</v>
      </c>
      <c r="I112" s="59" t="s">
        <v>328</v>
      </c>
      <c r="J112" s="59" t="s">
        <v>326</v>
      </c>
      <c r="K112" s="59" t="s">
        <v>328</v>
      </c>
      <c r="L112" s="44">
        <v>9900</v>
      </c>
      <c r="M112" s="44"/>
      <c r="N112" s="44">
        <f>E112*L112</f>
        <v>49500</v>
      </c>
      <c r="O112" s="70"/>
      <c r="P112" s="44"/>
      <c r="Q112" s="44"/>
      <c r="R112" s="44"/>
      <c r="S112" s="44"/>
      <c r="T112" s="44"/>
      <c r="U112" s="44"/>
      <c r="V112" s="44"/>
      <c r="W112" s="44"/>
      <c r="X112" s="44"/>
      <c r="Y112" s="44"/>
      <c r="Z112" s="44"/>
      <c r="AA112" s="44"/>
      <c r="AB112" s="70"/>
      <c r="AC112" s="70"/>
      <c r="AD112" s="70"/>
      <c r="AE112" s="70"/>
      <c r="AF112" s="70"/>
      <c r="AG112" s="70"/>
      <c r="AH112" s="70"/>
      <c r="AI112" s="70"/>
      <c r="AJ112" s="70">
        <v>9900</v>
      </c>
    </row>
    <row r="113" spans="1:36" s="71" customFormat="1" ht="372" x14ac:dyDescent="0.25">
      <c r="A113" s="37">
        <v>110</v>
      </c>
      <c r="B113" s="13" t="s">
        <v>215</v>
      </c>
      <c r="C113" s="13" t="s">
        <v>216</v>
      </c>
      <c r="D113" s="10" t="s">
        <v>6</v>
      </c>
      <c r="E113" s="16">
        <v>10</v>
      </c>
      <c r="F113" s="16">
        <v>50000</v>
      </c>
      <c r="G113" s="20">
        <f t="shared" si="12"/>
        <v>500000</v>
      </c>
      <c r="H113" s="59" t="s">
        <v>326</v>
      </c>
      <c r="I113" s="59" t="s">
        <v>328</v>
      </c>
      <c r="J113" s="59" t="s">
        <v>326</v>
      </c>
      <c r="K113" s="59" t="s">
        <v>328</v>
      </c>
      <c r="L113" s="44">
        <v>50000</v>
      </c>
      <c r="M113" s="44"/>
      <c r="N113" s="44">
        <f>E113*L113</f>
        <v>500000</v>
      </c>
      <c r="O113" s="70"/>
      <c r="P113" s="44"/>
      <c r="Q113" s="44"/>
      <c r="R113" s="44"/>
      <c r="S113" s="44"/>
      <c r="T113" s="44"/>
      <c r="U113" s="44"/>
      <c r="V113" s="44"/>
      <c r="W113" s="44"/>
      <c r="X113" s="44"/>
      <c r="Y113" s="44"/>
      <c r="Z113" s="44"/>
      <c r="AA113" s="44"/>
      <c r="AB113" s="70"/>
      <c r="AC113" s="70"/>
      <c r="AD113" s="70"/>
      <c r="AE113" s="70"/>
      <c r="AF113" s="70"/>
      <c r="AG113" s="70"/>
      <c r="AH113" s="70"/>
      <c r="AI113" s="70"/>
      <c r="AJ113" s="70">
        <v>50000</v>
      </c>
    </row>
    <row r="114" spans="1:36" s="71" customFormat="1" ht="156" x14ac:dyDescent="0.25">
      <c r="A114" s="37">
        <v>111</v>
      </c>
      <c r="B114" s="13" t="s">
        <v>217</v>
      </c>
      <c r="C114" s="13" t="s">
        <v>218</v>
      </c>
      <c r="D114" s="10" t="s">
        <v>6</v>
      </c>
      <c r="E114" s="16">
        <v>10</v>
      </c>
      <c r="F114" s="16">
        <v>5880</v>
      </c>
      <c r="G114" s="20">
        <f t="shared" si="12"/>
        <v>58800</v>
      </c>
      <c r="H114" s="49" t="s">
        <v>331</v>
      </c>
      <c r="I114" s="45" t="s">
        <v>332</v>
      </c>
      <c r="J114" s="49" t="s">
        <v>332</v>
      </c>
      <c r="K114" s="45" t="s">
        <v>332</v>
      </c>
      <c r="L114" s="44"/>
      <c r="M114" s="44"/>
      <c r="N114" s="44"/>
      <c r="O114" s="70"/>
      <c r="P114" s="44"/>
      <c r="Q114" s="44"/>
      <c r="R114" s="44"/>
      <c r="S114" s="44"/>
      <c r="T114" s="44"/>
      <c r="U114" s="44"/>
      <c r="V114" s="44"/>
      <c r="W114" s="44"/>
      <c r="X114" s="44"/>
      <c r="Y114" s="44"/>
      <c r="Z114" s="44"/>
      <c r="AA114" s="44"/>
      <c r="AB114" s="70"/>
      <c r="AC114" s="70"/>
      <c r="AD114" s="70"/>
      <c r="AE114" s="70"/>
      <c r="AF114" s="70"/>
      <c r="AG114" s="70"/>
      <c r="AH114" s="70"/>
      <c r="AI114" s="70"/>
      <c r="AJ114" s="70"/>
    </row>
    <row r="115" spans="1:36" s="71" customFormat="1" ht="192" x14ac:dyDescent="0.25">
      <c r="A115" s="37">
        <v>112</v>
      </c>
      <c r="B115" s="13" t="s">
        <v>219</v>
      </c>
      <c r="C115" s="13" t="s">
        <v>220</v>
      </c>
      <c r="D115" s="10" t="s">
        <v>6</v>
      </c>
      <c r="E115" s="16">
        <v>5</v>
      </c>
      <c r="F115" s="16">
        <v>11400</v>
      </c>
      <c r="G115" s="20">
        <f t="shared" si="12"/>
        <v>57000</v>
      </c>
      <c r="H115" s="49" t="s">
        <v>331</v>
      </c>
      <c r="I115" s="45" t="s">
        <v>332</v>
      </c>
      <c r="J115" s="49" t="s">
        <v>332</v>
      </c>
      <c r="K115" s="45" t="s">
        <v>332</v>
      </c>
      <c r="L115" s="44"/>
      <c r="M115" s="44"/>
      <c r="N115" s="44"/>
      <c r="O115" s="70"/>
      <c r="P115" s="44"/>
      <c r="Q115" s="44"/>
      <c r="R115" s="44"/>
      <c r="S115" s="44"/>
      <c r="T115" s="44"/>
      <c r="U115" s="44"/>
      <c r="V115" s="44"/>
      <c r="W115" s="44"/>
      <c r="X115" s="44"/>
      <c r="Y115" s="44"/>
      <c r="Z115" s="44"/>
      <c r="AA115" s="44"/>
      <c r="AB115" s="70"/>
      <c r="AC115" s="70"/>
      <c r="AD115" s="70"/>
      <c r="AE115" s="70"/>
      <c r="AF115" s="70"/>
      <c r="AG115" s="70"/>
      <c r="AH115" s="70"/>
      <c r="AI115" s="70"/>
      <c r="AJ115" s="70"/>
    </row>
    <row r="116" spans="1:36" s="71" customFormat="1" ht="300" x14ac:dyDescent="0.25">
      <c r="A116" s="37">
        <v>113</v>
      </c>
      <c r="B116" s="13" t="s">
        <v>221</v>
      </c>
      <c r="C116" s="13" t="s">
        <v>222</v>
      </c>
      <c r="D116" s="10" t="s">
        <v>6</v>
      </c>
      <c r="E116" s="16">
        <v>10</v>
      </c>
      <c r="F116" s="16">
        <v>43400</v>
      </c>
      <c r="G116" s="20">
        <f t="shared" si="12"/>
        <v>434000</v>
      </c>
      <c r="H116" s="41" t="s">
        <v>314</v>
      </c>
      <c r="I116" s="59" t="s">
        <v>327</v>
      </c>
      <c r="J116" s="41" t="s">
        <v>314</v>
      </c>
      <c r="K116" s="42" t="s">
        <v>313</v>
      </c>
      <c r="L116" s="44">
        <v>43380</v>
      </c>
      <c r="M116" s="44">
        <v>43381</v>
      </c>
      <c r="N116" s="44">
        <f t="shared" ref="N116:N139" si="15">E116*L116</f>
        <v>433800</v>
      </c>
      <c r="O116" s="70"/>
      <c r="P116" s="44"/>
      <c r="Q116" s="44"/>
      <c r="R116" s="44"/>
      <c r="S116" s="44">
        <v>43381</v>
      </c>
      <c r="T116" s="44">
        <v>43380</v>
      </c>
      <c r="U116" s="44"/>
      <c r="V116" s="44"/>
      <c r="W116" s="44"/>
      <c r="X116" s="44"/>
      <c r="Y116" s="44"/>
      <c r="Z116" s="44"/>
      <c r="AA116" s="44"/>
      <c r="AB116" s="70"/>
      <c r="AC116" s="70"/>
      <c r="AD116" s="70"/>
      <c r="AE116" s="70"/>
      <c r="AF116" s="70"/>
      <c r="AG116" s="70"/>
      <c r="AH116" s="70"/>
      <c r="AI116" s="70"/>
      <c r="AJ116" s="70"/>
    </row>
    <row r="117" spans="1:36" s="71" customFormat="1" ht="252" x14ac:dyDescent="0.25">
      <c r="A117" s="37">
        <v>114</v>
      </c>
      <c r="B117" s="13" t="s">
        <v>223</v>
      </c>
      <c r="C117" s="13" t="s">
        <v>224</v>
      </c>
      <c r="D117" s="10" t="s">
        <v>6</v>
      </c>
      <c r="E117" s="16">
        <v>3</v>
      </c>
      <c r="F117" s="16">
        <v>612500</v>
      </c>
      <c r="G117" s="20">
        <f t="shared" si="12"/>
        <v>1837500</v>
      </c>
      <c r="H117" s="59" t="s">
        <v>320</v>
      </c>
      <c r="I117" s="59" t="s">
        <v>328</v>
      </c>
      <c r="J117" s="59" t="s">
        <v>320</v>
      </c>
      <c r="K117" s="59" t="s">
        <v>328</v>
      </c>
      <c r="L117" s="44">
        <v>612450</v>
      </c>
      <c r="M117" s="44"/>
      <c r="N117" s="44">
        <f t="shared" si="15"/>
        <v>1837350</v>
      </c>
      <c r="O117" s="70"/>
      <c r="P117" s="44"/>
      <c r="Q117" s="44"/>
      <c r="R117" s="44"/>
      <c r="S117" s="44"/>
      <c r="T117" s="44"/>
      <c r="U117" s="44"/>
      <c r="V117" s="44"/>
      <c r="W117" s="44"/>
      <c r="X117" s="44"/>
      <c r="Y117" s="44"/>
      <c r="Z117" s="44"/>
      <c r="AA117" s="44"/>
      <c r="AB117" s="70"/>
      <c r="AC117" s="70">
        <v>612450</v>
      </c>
      <c r="AD117" s="70"/>
      <c r="AE117" s="70"/>
      <c r="AF117" s="70"/>
      <c r="AG117" s="70"/>
      <c r="AH117" s="70"/>
      <c r="AI117" s="70"/>
      <c r="AJ117" s="70"/>
    </row>
    <row r="118" spans="1:36" s="71" customFormat="1" ht="192" x14ac:dyDescent="0.25">
      <c r="A118" s="37">
        <v>115</v>
      </c>
      <c r="B118" s="13" t="s">
        <v>225</v>
      </c>
      <c r="C118" s="13" t="s">
        <v>226</v>
      </c>
      <c r="D118" s="10" t="s">
        <v>6</v>
      </c>
      <c r="E118" s="16">
        <v>5</v>
      </c>
      <c r="F118" s="16">
        <v>380000</v>
      </c>
      <c r="G118" s="20">
        <f t="shared" si="12"/>
        <v>1900000</v>
      </c>
      <c r="H118" s="59" t="s">
        <v>320</v>
      </c>
      <c r="I118" s="59" t="s">
        <v>328</v>
      </c>
      <c r="J118" s="59" t="s">
        <v>320</v>
      </c>
      <c r="K118" s="59" t="s">
        <v>328</v>
      </c>
      <c r="L118" s="44">
        <v>379990</v>
      </c>
      <c r="M118" s="44"/>
      <c r="N118" s="44">
        <f t="shared" si="15"/>
        <v>1899950</v>
      </c>
      <c r="O118" s="70"/>
      <c r="P118" s="44"/>
      <c r="Q118" s="44"/>
      <c r="R118" s="44"/>
      <c r="S118" s="44"/>
      <c r="T118" s="44"/>
      <c r="U118" s="44"/>
      <c r="V118" s="44"/>
      <c r="W118" s="44"/>
      <c r="X118" s="44"/>
      <c r="Y118" s="44"/>
      <c r="Z118" s="44"/>
      <c r="AA118" s="44"/>
      <c r="AB118" s="70"/>
      <c r="AC118" s="70">
        <v>379990</v>
      </c>
      <c r="AD118" s="70"/>
      <c r="AE118" s="70"/>
      <c r="AF118" s="70"/>
      <c r="AG118" s="70"/>
      <c r="AH118" s="70"/>
      <c r="AI118" s="70"/>
      <c r="AJ118" s="70"/>
    </row>
    <row r="119" spans="1:36" s="71" customFormat="1" ht="288" x14ac:dyDescent="0.25">
      <c r="A119" s="37">
        <v>116</v>
      </c>
      <c r="B119" s="13" t="s">
        <v>227</v>
      </c>
      <c r="C119" s="14" t="s">
        <v>228</v>
      </c>
      <c r="D119" s="10" t="s">
        <v>6</v>
      </c>
      <c r="E119" s="16">
        <v>10</v>
      </c>
      <c r="F119" s="16">
        <v>84000</v>
      </c>
      <c r="G119" s="20">
        <f t="shared" si="12"/>
        <v>840000</v>
      </c>
      <c r="H119" s="59" t="s">
        <v>320</v>
      </c>
      <c r="I119" s="59" t="s">
        <v>328</v>
      </c>
      <c r="J119" s="59" t="s">
        <v>320</v>
      </c>
      <c r="K119" s="59" t="s">
        <v>328</v>
      </c>
      <c r="L119" s="44">
        <v>83980</v>
      </c>
      <c r="M119" s="44"/>
      <c r="N119" s="44">
        <f t="shared" si="15"/>
        <v>839800</v>
      </c>
      <c r="O119" s="70"/>
      <c r="P119" s="44"/>
      <c r="Q119" s="44"/>
      <c r="R119" s="44"/>
      <c r="S119" s="44"/>
      <c r="T119" s="44"/>
      <c r="U119" s="44"/>
      <c r="V119" s="44"/>
      <c r="W119" s="44"/>
      <c r="X119" s="44"/>
      <c r="Y119" s="44"/>
      <c r="Z119" s="44"/>
      <c r="AA119" s="44"/>
      <c r="AB119" s="70"/>
      <c r="AC119" s="70">
        <v>83980</v>
      </c>
      <c r="AD119" s="70"/>
      <c r="AE119" s="70"/>
      <c r="AF119" s="70"/>
      <c r="AG119" s="70"/>
      <c r="AH119" s="70"/>
      <c r="AI119" s="70"/>
      <c r="AJ119" s="70"/>
    </row>
    <row r="120" spans="1:36" s="71" customFormat="1" ht="240" x14ac:dyDescent="0.25">
      <c r="A120" s="37">
        <v>117</v>
      </c>
      <c r="B120" s="13" t="s">
        <v>227</v>
      </c>
      <c r="C120" s="14" t="s">
        <v>229</v>
      </c>
      <c r="D120" s="10" t="s">
        <v>6</v>
      </c>
      <c r="E120" s="16">
        <v>10</v>
      </c>
      <c r="F120" s="16">
        <v>101000</v>
      </c>
      <c r="G120" s="20">
        <f t="shared" si="12"/>
        <v>1010000</v>
      </c>
      <c r="H120" s="59" t="s">
        <v>320</v>
      </c>
      <c r="I120" s="59" t="s">
        <v>327</v>
      </c>
      <c r="J120" s="59" t="s">
        <v>320</v>
      </c>
      <c r="K120" s="59" t="s">
        <v>321</v>
      </c>
      <c r="L120" s="44">
        <v>100990</v>
      </c>
      <c r="M120" s="44">
        <v>101000</v>
      </c>
      <c r="N120" s="44">
        <f t="shared" si="15"/>
        <v>1009900</v>
      </c>
      <c r="O120" s="70"/>
      <c r="P120" s="44"/>
      <c r="Q120" s="44"/>
      <c r="R120" s="44"/>
      <c r="S120" s="44"/>
      <c r="T120" s="44"/>
      <c r="U120" s="44"/>
      <c r="V120" s="44"/>
      <c r="W120" s="44"/>
      <c r="X120" s="44"/>
      <c r="Y120" s="44"/>
      <c r="Z120" s="44"/>
      <c r="AA120" s="44"/>
      <c r="AB120" s="70"/>
      <c r="AC120" s="70">
        <v>100990</v>
      </c>
      <c r="AD120" s="70"/>
      <c r="AE120" s="70">
        <v>101000</v>
      </c>
      <c r="AF120" s="70"/>
      <c r="AG120" s="70"/>
      <c r="AH120" s="70"/>
      <c r="AI120" s="70"/>
      <c r="AJ120" s="70"/>
    </row>
    <row r="121" spans="1:36" s="71" customFormat="1" ht="300" x14ac:dyDescent="0.25">
      <c r="A121" s="37">
        <v>118</v>
      </c>
      <c r="B121" s="13" t="s">
        <v>230</v>
      </c>
      <c r="C121" s="14" t="s">
        <v>231</v>
      </c>
      <c r="D121" s="10" t="s">
        <v>6</v>
      </c>
      <c r="E121" s="16">
        <v>5</v>
      </c>
      <c r="F121" s="16">
        <v>115000</v>
      </c>
      <c r="G121" s="20">
        <f t="shared" si="12"/>
        <v>575000</v>
      </c>
      <c r="H121" s="59" t="s">
        <v>320</v>
      </c>
      <c r="I121" s="59" t="s">
        <v>327</v>
      </c>
      <c r="J121" s="59" t="s">
        <v>320</v>
      </c>
      <c r="K121" s="59" t="s">
        <v>321</v>
      </c>
      <c r="L121" s="44">
        <v>114990</v>
      </c>
      <c r="M121" s="44">
        <v>115000</v>
      </c>
      <c r="N121" s="44">
        <f t="shared" si="15"/>
        <v>574950</v>
      </c>
      <c r="O121" s="70"/>
      <c r="P121" s="44"/>
      <c r="Q121" s="44"/>
      <c r="R121" s="44"/>
      <c r="S121" s="44"/>
      <c r="T121" s="44"/>
      <c r="U121" s="44"/>
      <c r="V121" s="44"/>
      <c r="W121" s="44"/>
      <c r="X121" s="44"/>
      <c r="Y121" s="44"/>
      <c r="Z121" s="44"/>
      <c r="AA121" s="44"/>
      <c r="AB121" s="70"/>
      <c r="AC121" s="70">
        <v>114990</v>
      </c>
      <c r="AD121" s="70"/>
      <c r="AE121" s="70">
        <v>115000</v>
      </c>
      <c r="AF121" s="70"/>
      <c r="AG121" s="70"/>
      <c r="AH121" s="70"/>
      <c r="AI121" s="70"/>
      <c r="AJ121" s="70"/>
    </row>
    <row r="122" spans="1:36" s="71" customFormat="1" ht="240" x14ac:dyDescent="0.25">
      <c r="A122" s="37">
        <v>119</v>
      </c>
      <c r="B122" s="34" t="s">
        <v>232</v>
      </c>
      <c r="C122" s="25" t="s">
        <v>233</v>
      </c>
      <c r="D122" s="35" t="s">
        <v>6</v>
      </c>
      <c r="E122" s="36">
        <v>2</v>
      </c>
      <c r="F122" s="36">
        <v>556000</v>
      </c>
      <c r="G122" s="84">
        <f t="shared" si="12"/>
        <v>1112000</v>
      </c>
      <c r="H122" s="59" t="s">
        <v>320</v>
      </c>
      <c r="I122" s="59" t="s">
        <v>328</v>
      </c>
      <c r="J122" s="59" t="s">
        <v>320</v>
      </c>
      <c r="K122" s="59" t="s">
        <v>328</v>
      </c>
      <c r="L122" s="85">
        <v>555990</v>
      </c>
      <c r="M122" s="85"/>
      <c r="N122" s="85">
        <f t="shared" si="15"/>
        <v>1111980</v>
      </c>
      <c r="O122" s="70"/>
      <c r="P122" s="44"/>
      <c r="Q122" s="44"/>
      <c r="R122" s="44"/>
      <c r="S122" s="44"/>
      <c r="T122" s="44"/>
      <c r="U122" s="44"/>
      <c r="V122" s="44"/>
      <c r="W122" s="44"/>
      <c r="X122" s="44"/>
      <c r="Y122" s="44"/>
      <c r="Z122" s="44"/>
      <c r="AA122" s="44"/>
      <c r="AB122" s="70"/>
      <c r="AC122" s="70">
        <v>555990</v>
      </c>
      <c r="AD122" s="70"/>
      <c r="AE122" s="70"/>
      <c r="AF122" s="70"/>
      <c r="AG122" s="70"/>
      <c r="AH122" s="70"/>
      <c r="AI122" s="70"/>
      <c r="AJ122" s="70"/>
    </row>
    <row r="123" spans="1:36" s="71" customFormat="1" ht="132" x14ac:dyDescent="0.25">
      <c r="A123" s="37">
        <v>120</v>
      </c>
      <c r="B123" s="13" t="s">
        <v>234</v>
      </c>
      <c r="C123" s="12" t="s">
        <v>235</v>
      </c>
      <c r="D123" s="10" t="s">
        <v>6</v>
      </c>
      <c r="E123" s="16">
        <v>10</v>
      </c>
      <c r="F123" s="16">
        <v>65300</v>
      </c>
      <c r="G123" s="20">
        <f t="shared" si="12"/>
        <v>653000</v>
      </c>
      <c r="H123" s="50" t="s">
        <v>314</v>
      </c>
      <c r="I123" s="59" t="s">
        <v>327</v>
      </c>
      <c r="J123" s="50" t="s">
        <v>314</v>
      </c>
      <c r="K123" s="39" t="s">
        <v>313</v>
      </c>
      <c r="L123" s="44">
        <v>65280</v>
      </c>
      <c r="M123" s="44">
        <v>65281</v>
      </c>
      <c r="N123" s="44">
        <f t="shared" si="15"/>
        <v>652800</v>
      </c>
      <c r="O123" s="70"/>
      <c r="P123" s="44"/>
      <c r="Q123" s="44"/>
      <c r="R123" s="44"/>
      <c r="S123" s="44">
        <v>65281</v>
      </c>
      <c r="T123" s="44">
        <v>65280</v>
      </c>
      <c r="U123" s="44"/>
      <c r="V123" s="44"/>
      <c r="W123" s="44"/>
      <c r="X123" s="44"/>
      <c r="Y123" s="44"/>
      <c r="Z123" s="44"/>
      <c r="AA123" s="44"/>
      <c r="AB123" s="70"/>
      <c r="AC123" s="70"/>
      <c r="AD123" s="70"/>
      <c r="AE123" s="70"/>
      <c r="AF123" s="70"/>
      <c r="AG123" s="70"/>
      <c r="AH123" s="70"/>
      <c r="AI123" s="70"/>
      <c r="AJ123" s="70"/>
    </row>
    <row r="124" spans="1:36" s="71" customFormat="1" ht="84" x14ac:dyDescent="0.25">
      <c r="A124" s="37">
        <v>121</v>
      </c>
      <c r="B124" s="86" t="s">
        <v>236</v>
      </c>
      <c r="C124" s="87" t="s">
        <v>237</v>
      </c>
      <c r="D124" s="88" t="s">
        <v>6</v>
      </c>
      <c r="E124" s="89">
        <v>5</v>
      </c>
      <c r="F124" s="89">
        <v>41500</v>
      </c>
      <c r="G124" s="90">
        <f t="shared" si="12"/>
        <v>207500</v>
      </c>
      <c r="H124" s="50" t="s">
        <v>314</v>
      </c>
      <c r="I124" s="59" t="s">
        <v>327</v>
      </c>
      <c r="J124" s="50" t="s">
        <v>314</v>
      </c>
      <c r="K124" s="39" t="s">
        <v>313</v>
      </c>
      <c r="L124" s="91">
        <v>41480</v>
      </c>
      <c r="M124" s="91">
        <v>41481</v>
      </c>
      <c r="N124" s="91">
        <f t="shared" si="15"/>
        <v>207400</v>
      </c>
      <c r="O124" s="70"/>
      <c r="P124" s="44"/>
      <c r="Q124" s="44"/>
      <c r="R124" s="44"/>
      <c r="S124" s="44">
        <v>41481</v>
      </c>
      <c r="T124" s="44">
        <v>41480</v>
      </c>
      <c r="U124" s="44"/>
      <c r="V124" s="44"/>
      <c r="W124" s="44"/>
      <c r="X124" s="44"/>
      <c r="Y124" s="44"/>
      <c r="Z124" s="44"/>
      <c r="AA124" s="44"/>
      <c r="AB124" s="70"/>
      <c r="AC124" s="70"/>
      <c r="AD124" s="70"/>
      <c r="AE124" s="70"/>
      <c r="AF124" s="70"/>
      <c r="AG124" s="70"/>
      <c r="AH124" s="70"/>
      <c r="AI124" s="70"/>
      <c r="AJ124" s="70"/>
    </row>
    <row r="125" spans="1:36" s="71" customFormat="1" ht="144" x14ac:dyDescent="0.25">
      <c r="A125" s="37">
        <v>122</v>
      </c>
      <c r="B125" s="13" t="s">
        <v>238</v>
      </c>
      <c r="C125" s="12" t="s">
        <v>239</v>
      </c>
      <c r="D125" s="10" t="s">
        <v>6</v>
      </c>
      <c r="E125" s="16">
        <v>1</v>
      </c>
      <c r="F125" s="16">
        <v>154300</v>
      </c>
      <c r="G125" s="20">
        <f t="shared" si="12"/>
        <v>154300</v>
      </c>
      <c r="H125" s="59" t="s">
        <v>313</v>
      </c>
      <c r="I125" s="59" t="s">
        <v>327</v>
      </c>
      <c r="J125" s="59" t="s">
        <v>313</v>
      </c>
      <c r="K125" s="59" t="s">
        <v>314</v>
      </c>
      <c r="L125" s="44">
        <v>154280</v>
      </c>
      <c r="M125" s="44">
        <v>154281</v>
      </c>
      <c r="N125" s="44">
        <f t="shared" si="15"/>
        <v>154280</v>
      </c>
      <c r="O125" s="70"/>
      <c r="P125" s="44"/>
      <c r="Q125" s="44"/>
      <c r="R125" s="44"/>
      <c r="S125" s="44">
        <v>154280</v>
      </c>
      <c r="T125" s="44">
        <v>154281</v>
      </c>
      <c r="U125" s="44"/>
      <c r="V125" s="44"/>
      <c r="W125" s="44"/>
      <c r="X125" s="44"/>
      <c r="Y125" s="44"/>
      <c r="Z125" s="44"/>
      <c r="AA125" s="44"/>
      <c r="AB125" s="70"/>
      <c r="AC125" s="70"/>
      <c r="AD125" s="70"/>
      <c r="AE125" s="70"/>
      <c r="AF125" s="70"/>
      <c r="AG125" s="70"/>
      <c r="AH125" s="70"/>
      <c r="AI125" s="70"/>
      <c r="AJ125" s="70"/>
    </row>
    <row r="126" spans="1:36" s="71" customFormat="1" ht="228" x14ac:dyDescent="0.25">
      <c r="A126" s="37">
        <v>123</v>
      </c>
      <c r="B126" s="56" t="s">
        <v>240</v>
      </c>
      <c r="C126" s="15" t="s">
        <v>241</v>
      </c>
      <c r="D126" s="10" t="s">
        <v>6</v>
      </c>
      <c r="E126" s="92">
        <v>2</v>
      </c>
      <c r="F126" s="92">
        <v>601000</v>
      </c>
      <c r="G126" s="20">
        <f t="shared" si="12"/>
        <v>1202000</v>
      </c>
      <c r="H126" s="59" t="s">
        <v>313</v>
      </c>
      <c r="I126" s="59" t="s">
        <v>327</v>
      </c>
      <c r="J126" s="59" t="s">
        <v>313</v>
      </c>
      <c r="K126" s="59" t="s">
        <v>314</v>
      </c>
      <c r="L126" s="44">
        <v>600950</v>
      </c>
      <c r="M126" s="44">
        <v>600951</v>
      </c>
      <c r="N126" s="44">
        <f t="shared" si="15"/>
        <v>1201900</v>
      </c>
      <c r="O126" s="70"/>
      <c r="P126" s="44"/>
      <c r="Q126" s="44"/>
      <c r="R126" s="44"/>
      <c r="S126" s="44">
        <v>600950</v>
      </c>
      <c r="T126" s="44">
        <v>600951</v>
      </c>
      <c r="U126" s="44"/>
      <c r="V126" s="44"/>
      <c r="W126" s="44"/>
      <c r="X126" s="44"/>
      <c r="Y126" s="44"/>
      <c r="Z126" s="44"/>
      <c r="AA126" s="44"/>
      <c r="AB126" s="70"/>
      <c r="AC126" s="70"/>
      <c r="AD126" s="70"/>
      <c r="AE126" s="70"/>
      <c r="AF126" s="70"/>
      <c r="AG126" s="70"/>
      <c r="AH126" s="70"/>
      <c r="AI126" s="70"/>
      <c r="AJ126" s="70"/>
    </row>
    <row r="127" spans="1:36" s="71" customFormat="1" ht="108" x14ac:dyDescent="0.25">
      <c r="A127" s="37">
        <v>124</v>
      </c>
      <c r="B127" s="93" t="s">
        <v>242</v>
      </c>
      <c r="C127" s="94" t="s">
        <v>243</v>
      </c>
      <c r="D127" s="10" t="s">
        <v>6</v>
      </c>
      <c r="E127" s="16">
        <v>2</v>
      </c>
      <c r="F127" s="16">
        <v>601000</v>
      </c>
      <c r="G127" s="20">
        <f t="shared" si="12"/>
        <v>1202000</v>
      </c>
      <c r="H127" s="59" t="s">
        <v>313</v>
      </c>
      <c r="I127" s="59" t="s">
        <v>327</v>
      </c>
      <c r="J127" s="59" t="s">
        <v>313</v>
      </c>
      <c r="K127" s="59" t="s">
        <v>314</v>
      </c>
      <c r="L127" s="44">
        <v>600950</v>
      </c>
      <c r="M127" s="44">
        <v>600951</v>
      </c>
      <c r="N127" s="44">
        <f t="shared" si="15"/>
        <v>1201900</v>
      </c>
      <c r="O127" s="70"/>
      <c r="P127" s="44"/>
      <c r="Q127" s="44"/>
      <c r="R127" s="44"/>
      <c r="S127" s="44">
        <v>600950</v>
      </c>
      <c r="T127" s="44">
        <v>600951</v>
      </c>
      <c r="U127" s="44"/>
      <c r="V127" s="44"/>
      <c r="W127" s="44"/>
      <c r="X127" s="44"/>
      <c r="Y127" s="44"/>
      <c r="Z127" s="44"/>
      <c r="AA127" s="44"/>
      <c r="AB127" s="70"/>
      <c r="AC127" s="70"/>
      <c r="AD127" s="70"/>
      <c r="AE127" s="70"/>
      <c r="AF127" s="70"/>
      <c r="AG127" s="70"/>
      <c r="AH127" s="70"/>
      <c r="AI127" s="70"/>
      <c r="AJ127" s="70"/>
    </row>
    <row r="128" spans="1:36" s="71" customFormat="1" ht="312" x14ac:dyDescent="0.25">
      <c r="A128" s="37">
        <v>125</v>
      </c>
      <c r="B128" s="93" t="s">
        <v>244</v>
      </c>
      <c r="C128" s="94" t="s">
        <v>245</v>
      </c>
      <c r="D128" s="10" t="s">
        <v>6</v>
      </c>
      <c r="E128" s="16">
        <v>2</v>
      </c>
      <c r="F128" s="16">
        <v>201900</v>
      </c>
      <c r="G128" s="20">
        <f t="shared" si="12"/>
        <v>403800</v>
      </c>
      <c r="H128" s="59" t="s">
        <v>313</v>
      </c>
      <c r="I128" s="59" t="s">
        <v>327</v>
      </c>
      <c r="J128" s="59" t="s">
        <v>313</v>
      </c>
      <c r="K128" s="59" t="s">
        <v>314</v>
      </c>
      <c r="L128" s="44">
        <v>201850</v>
      </c>
      <c r="M128" s="44">
        <v>201851</v>
      </c>
      <c r="N128" s="44">
        <f t="shared" si="15"/>
        <v>403700</v>
      </c>
      <c r="O128" s="70"/>
      <c r="P128" s="44"/>
      <c r="Q128" s="44"/>
      <c r="R128" s="44"/>
      <c r="S128" s="44">
        <v>201850</v>
      </c>
      <c r="T128" s="44">
        <v>201851</v>
      </c>
      <c r="U128" s="44"/>
      <c r="V128" s="44"/>
      <c r="W128" s="44"/>
      <c r="X128" s="44"/>
      <c r="Y128" s="44"/>
      <c r="Z128" s="44"/>
      <c r="AA128" s="44"/>
      <c r="AB128" s="70"/>
      <c r="AC128" s="70"/>
      <c r="AD128" s="70"/>
      <c r="AE128" s="70"/>
      <c r="AF128" s="70"/>
      <c r="AG128" s="70"/>
      <c r="AH128" s="70"/>
      <c r="AI128" s="70"/>
      <c r="AJ128" s="70"/>
    </row>
    <row r="129" spans="1:36" s="71" customFormat="1" ht="276" x14ac:dyDescent="0.25">
      <c r="A129" s="37">
        <v>126</v>
      </c>
      <c r="B129" s="93" t="s">
        <v>246</v>
      </c>
      <c r="C129" s="94" t="s">
        <v>247</v>
      </c>
      <c r="D129" s="10" t="s">
        <v>6</v>
      </c>
      <c r="E129" s="16">
        <v>5</v>
      </c>
      <c r="F129" s="16">
        <v>38000</v>
      </c>
      <c r="G129" s="20">
        <f t="shared" si="12"/>
        <v>190000</v>
      </c>
      <c r="H129" s="50" t="s">
        <v>314</v>
      </c>
      <c r="I129" s="59" t="s">
        <v>327</v>
      </c>
      <c r="J129" s="50" t="s">
        <v>314</v>
      </c>
      <c r="K129" s="39" t="s">
        <v>313</v>
      </c>
      <c r="L129" s="44">
        <v>37980</v>
      </c>
      <c r="M129" s="44">
        <v>37981</v>
      </c>
      <c r="N129" s="44">
        <f t="shared" si="15"/>
        <v>189900</v>
      </c>
      <c r="O129" s="70"/>
      <c r="P129" s="44"/>
      <c r="Q129" s="44"/>
      <c r="R129" s="44"/>
      <c r="S129" s="44">
        <v>37981</v>
      </c>
      <c r="T129" s="44">
        <v>37980</v>
      </c>
      <c r="U129" s="44"/>
      <c r="V129" s="44"/>
      <c r="W129" s="44"/>
      <c r="X129" s="44"/>
      <c r="Y129" s="44"/>
      <c r="Z129" s="44"/>
      <c r="AA129" s="44"/>
      <c r="AB129" s="70"/>
      <c r="AC129" s="70"/>
      <c r="AD129" s="70"/>
      <c r="AE129" s="70"/>
      <c r="AF129" s="70"/>
      <c r="AG129" s="70"/>
      <c r="AH129" s="70"/>
      <c r="AI129" s="70"/>
      <c r="AJ129" s="70"/>
    </row>
    <row r="130" spans="1:36" s="71" customFormat="1" ht="156" x14ac:dyDescent="0.25">
      <c r="A130" s="37">
        <v>127</v>
      </c>
      <c r="B130" s="56" t="s">
        <v>248</v>
      </c>
      <c r="C130" s="56" t="s">
        <v>249</v>
      </c>
      <c r="D130" s="56" t="s">
        <v>6</v>
      </c>
      <c r="E130" s="56">
        <v>2</v>
      </c>
      <c r="F130" s="56">
        <v>650000</v>
      </c>
      <c r="G130" s="56">
        <f t="shared" si="12"/>
        <v>1300000</v>
      </c>
      <c r="H130" s="56" t="s">
        <v>319</v>
      </c>
      <c r="I130" s="56" t="s">
        <v>328</v>
      </c>
      <c r="J130" s="56" t="s">
        <v>319</v>
      </c>
      <c r="K130" s="56" t="s">
        <v>328</v>
      </c>
      <c r="L130" s="95">
        <v>650000</v>
      </c>
      <c r="M130" s="95"/>
      <c r="N130" s="95">
        <f t="shared" si="15"/>
        <v>1300000</v>
      </c>
      <c r="O130" s="95"/>
      <c r="P130" s="44"/>
      <c r="Q130" s="44"/>
      <c r="R130" s="44"/>
      <c r="S130" s="44"/>
      <c r="T130" s="44"/>
      <c r="U130" s="44"/>
      <c r="V130" s="44"/>
      <c r="W130" s="44"/>
      <c r="X130" s="44"/>
      <c r="Y130" s="44"/>
      <c r="Z130" s="44"/>
      <c r="AA130" s="44"/>
      <c r="AB130" s="70"/>
      <c r="AC130" s="70"/>
      <c r="AD130" s="70">
        <v>650000</v>
      </c>
      <c r="AE130" s="70"/>
      <c r="AF130" s="70"/>
      <c r="AG130" s="70"/>
      <c r="AH130" s="70"/>
      <c r="AI130" s="70"/>
      <c r="AJ130" s="70"/>
    </row>
    <row r="131" spans="1:36" s="71" customFormat="1" ht="108" x14ac:dyDescent="0.25">
      <c r="A131" s="37">
        <v>128</v>
      </c>
      <c r="B131" s="56" t="s">
        <v>250</v>
      </c>
      <c r="C131" s="56" t="s">
        <v>251</v>
      </c>
      <c r="D131" s="56"/>
      <c r="E131" s="56">
        <v>1</v>
      </c>
      <c r="F131" s="56">
        <v>1305000</v>
      </c>
      <c r="G131" s="56">
        <f t="shared" si="12"/>
        <v>1305000</v>
      </c>
      <c r="H131" s="56" t="s">
        <v>319</v>
      </c>
      <c r="I131" s="56" t="s">
        <v>328</v>
      </c>
      <c r="J131" s="56" t="s">
        <v>319</v>
      </c>
      <c r="K131" s="56" t="s">
        <v>328</v>
      </c>
      <c r="L131" s="95">
        <v>1305000</v>
      </c>
      <c r="M131" s="95"/>
      <c r="N131" s="95">
        <f t="shared" si="15"/>
        <v>1305000</v>
      </c>
      <c r="O131" s="95"/>
      <c r="P131" s="44"/>
      <c r="Q131" s="44"/>
      <c r="R131" s="44"/>
      <c r="S131" s="44"/>
      <c r="T131" s="44"/>
      <c r="U131" s="44"/>
      <c r="V131" s="44"/>
      <c r="W131" s="44"/>
      <c r="X131" s="44"/>
      <c r="Y131" s="44"/>
      <c r="Z131" s="44"/>
      <c r="AA131" s="44"/>
      <c r="AB131" s="70">
        <v>1304990</v>
      </c>
      <c r="AC131" s="70"/>
      <c r="AD131" s="70">
        <v>1305000</v>
      </c>
      <c r="AE131" s="70"/>
      <c r="AF131" s="70"/>
      <c r="AG131" s="70"/>
      <c r="AH131" s="70"/>
      <c r="AI131" s="70"/>
      <c r="AJ131" s="70"/>
    </row>
    <row r="132" spans="1:36" s="71" customFormat="1" ht="120" x14ac:dyDescent="0.25">
      <c r="A132" s="37">
        <v>129</v>
      </c>
      <c r="B132" s="56" t="s">
        <v>252</v>
      </c>
      <c r="C132" s="56" t="s">
        <v>253</v>
      </c>
      <c r="D132" s="56" t="s">
        <v>6</v>
      </c>
      <c r="E132" s="56">
        <v>1</v>
      </c>
      <c r="F132" s="56">
        <v>360000</v>
      </c>
      <c r="G132" s="56">
        <f t="shared" si="12"/>
        <v>360000</v>
      </c>
      <c r="H132" s="56" t="s">
        <v>319</v>
      </c>
      <c r="I132" s="56" t="s">
        <v>328</v>
      </c>
      <c r="J132" s="56" t="s">
        <v>319</v>
      </c>
      <c r="K132" s="56" t="s">
        <v>328</v>
      </c>
      <c r="L132" s="95">
        <v>360000</v>
      </c>
      <c r="M132" s="95"/>
      <c r="N132" s="95">
        <f t="shared" si="15"/>
        <v>360000</v>
      </c>
      <c r="O132" s="95"/>
      <c r="P132" s="44"/>
      <c r="Q132" s="44"/>
      <c r="R132" s="44"/>
      <c r="S132" s="44"/>
      <c r="T132" s="44"/>
      <c r="U132" s="44"/>
      <c r="V132" s="44"/>
      <c r="W132" s="44"/>
      <c r="X132" s="44"/>
      <c r="Y132" s="44"/>
      <c r="Z132" s="44"/>
      <c r="AA132" s="44"/>
      <c r="AB132" s="70"/>
      <c r="AC132" s="70"/>
      <c r="AD132" s="70">
        <v>360000</v>
      </c>
      <c r="AE132" s="70"/>
      <c r="AF132" s="70"/>
      <c r="AG132" s="70"/>
      <c r="AH132" s="70"/>
      <c r="AI132" s="70"/>
      <c r="AJ132" s="70"/>
    </row>
    <row r="133" spans="1:36" s="71" customFormat="1" ht="156" x14ac:dyDescent="0.25">
      <c r="A133" s="37">
        <v>130</v>
      </c>
      <c r="B133" s="56" t="s">
        <v>254</v>
      </c>
      <c r="C133" s="56" t="s">
        <v>255</v>
      </c>
      <c r="D133" s="56" t="s">
        <v>6</v>
      </c>
      <c r="E133" s="56">
        <v>1</v>
      </c>
      <c r="F133" s="56">
        <v>330000</v>
      </c>
      <c r="G133" s="56">
        <f t="shared" si="12"/>
        <v>330000</v>
      </c>
      <c r="H133" s="56" t="s">
        <v>319</v>
      </c>
      <c r="I133" s="56" t="s">
        <v>328</v>
      </c>
      <c r="J133" s="56" t="s">
        <v>319</v>
      </c>
      <c r="K133" s="56" t="s">
        <v>328</v>
      </c>
      <c r="L133" s="95">
        <v>330000</v>
      </c>
      <c r="M133" s="95"/>
      <c r="N133" s="95">
        <f t="shared" si="15"/>
        <v>330000</v>
      </c>
      <c r="O133" s="95"/>
      <c r="P133" s="44"/>
      <c r="Q133" s="44"/>
      <c r="R133" s="44"/>
      <c r="S133" s="44"/>
      <c r="T133" s="44"/>
      <c r="U133" s="44"/>
      <c r="V133" s="44"/>
      <c r="W133" s="44"/>
      <c r="X133" s="44"/>
      <c r="Y133" s="44"/>
      <c r="Z133" s="44"/>
      <c r="AA133" s="44"/>
      <c r="AB133" s="70">
        <v>329990</v>
      </c>
      <c r="AC133" s="70"/>
      <c r="AD133" s="70">
        <v>330000</v>
      </c>
      <c r="AE133" s="70"/>
      <c r="AF133" s="70"/>
      <c r="AG133" s="70"/>
      <c r="AH133" s="70"/>
      <c r="AI133" s="70"/>
      <c r="AJ133" s="70"/>
    </row>
    <row r="134" spans="1:36" s="71" customFormat="1" ht="372" x14ac:dyDescent="0.25">
      <c r="A134" s="37">
        <v>131</v>
      </c>
      <c r="B134" s="56" t="s">
        <v>256</v>
      </c>
      <c r="C134" s="56" t="s">
        <v>257</v>
      </c>
      <c r="D134" s="56" t="s">
        <v>6</v>
      </c>
      <c r="E134" s="56">
        <v>1</v>
      </c>
      <c r="F134" s="56">
        <v>395000</v>
      </c>
      <c r="G134" s="56">
        <f t="shared" si="12"/>
        <v>395000</v>
      </c>
      <c r="H134" s="56" t="s">
        <v>319</v>
      </c>
      <c r="I134" s="56" t="s">
        <v>328</v>
      </c>
      <c r="J134" s="56" t="s">
        <v>319</v>
      </c>
      <c r="K134" s="56" t="s">
        <v>328</v>
      </c>
      <c r="L134" s="95">
        <v>395000</v>
      </c>
      <c r="M134" s="95"/>
      <c r="N134" s="95">
        <f t="shared" si="15"/>
        <v>395000</v>
      </c>
      <c r="O134" s="95"/>
      <c r="P134" s="44"/>
      <c r="Q134" s="44"/>
      <c r="R134" s="44"/>
      <c r="S134" s="44"/>
      <c r="T134" s="44"/>
      <c r="U134" s="44"/>
      <c r="V134" s="44"/>
      <c r="W134" s="44"/>
      <c r="X134" s="44"/>
      <c r="Y134" s="44"/>
      <c r="Z134" s="44"/>
      <c r="AA134" s="44"/>
      <c r="AB134" s="70">
        <v>394990</v>
      </c>
      <c r="AC134" s="70"/>
      <c r="AD134" s="70">
        <v>395000</v>
      </c>
      <c r="AE134" s="70"/>
      <c r="AF134" s="70"/>
      <c r="AG134" s="70"/>
      <c r="AH134" s="70"/>
      <c r="AI134" s="70"/>
      <c r="AJ134" s="70"/>
    </row>
    <row r="135" spans="1:36" s="71" customFormat="1" ht="276" x14ac:dyDescent="0.25">
      <c r="A135" s="37">
        <v>132</v>
      </c>
      <c r="B135" s="56" t="s">
        <v>258</v>
      </c>
      <c r="C135" s="56" t="s">
        <v>259</v>
      </c>
      <c r="D135" s="56" t="s">
        <v>6</v>
      </c>
      <c r="E135" s="56">
        <v>2</v>
      </c>
      <c r="F135" s="56">
        <v>395000</v>
      </c>
      <c r="G135" s="56">
        <f t="shared" si="12"/>
        <v>790000</v>
      </c>
      <c r="H135" s="56" t="s">
        <v>319</v>
      </c>
      <c r="I135" s="56" t="s">
        <v>328</v>
      </c>
      <c r="J135" s="56" t="s">
        <v>319</v>
      </c>
      <c r="K135" s="56" t="s">
        <v>328</v>
      </c>
      <c r="L135" s="95">
        <v>395000</v>
      </c>
      <c r="M135" s="95"/>
      <c r="N135" s="95">
        <f t="shared" si="15"/>
        <v>790000</v>
      </c>
      <c r="O135" s="95"/>
      <c r="P135" s="44"/>
      <c r="Q135" s="44"/>
      <c r="R135" s="44"/>
      <c r="S135" s="44"/>
      <c r="T135" s="44"/>
      <c r="U135" s="44"/>
      <c r="V135" s="44"/>
      <c r="W135" s="44"/>
      <c r="X135" s="44"/>
      <c r="Y135" s="44"/>
      <c r="Z135" s="44"/>
      <c r="AA135" s="44"/>
      <c r="AB135" s="70">
        <v>394990</v>
      </c>
      <c r="AC135" s="70"/>
      <c r="AD135" s="70">
        <v>395000</v>
      </c>
      <c r="AE135" s="70"/>
      <c r="AF135" s="70"/>
      <c r="AG135" s="70"/>
      <c r="AH135" s="70"/>
      <c r="AI135" s="70"/>
      <c r="AJ135" s="70"/>
    </row>
    <row r="136" spans="1:36" s="71" customFormat="1" ht="84" x14ac:dyDescent="0.25">
      <c r="A136" s="37">
        <v>133</v>
      </c>
      <c r="B136" s="56" t="s">
        <v>260</v>
      </c>
      <c r="C136" s="56" t="s">
        <v>261</v>
      </c>
      <c r="D136" s="56" t="s">
        <v>6</v>
      </c>
      <c r="E136" s="56">
        <v>1</v>
      </c>
      <c r="F136" s="56">
        <v>290000</v>
      </c>
      <c r="G136" s="56">
        <f t="shared" si="12"/>
        <v>290000</v>
      </c>
      <c r="H136" s="56" t="s">
        <v>319</v>
      </c>
      <c r="I136" s="56" t="s">
        <v>328</v>
      </c>
      <c r="J136" s="56" t="s">
        <v>319</v>
      </c>
      <c r="K136" s="56" t="s">
        <v>328</v>
      </c>
      <c r="L136" s="95">
        <v>290000</v>
      </c>
      <c r="M136" s="95"/>
      <c r="N136" s="95">
        <f t="shared" si="15"/>
        <v>290000</v>
      </c>
      <c r="O136" s="95"/>
      <c r="P136" s="44"/>
      <c r="Q136" s="44"/>
      <c r="R136" s="44"/>
      <c r="S136" s="44"/>
      <c r="T136" s="44"/>
      <c r="U136" s="44"/>
      <c r="V136" s="44"/>
      <c r="W136" s="44"/>
      <c r="X136" s="44"/>
      <c r="Y136" s="44"/>
      <c r="Z136" s="44"/>
      <c r="AA136" s="44"/>
      <c r="AB136" s="70">
        <v>290000</v>
      </c>
      <c r="AC136" s="70"/>
      <c r="AD136" s="70">
        <v>290000</v>
      </c>
      <c r="AE136" s="70"/>
      <c r="AF136" s="70"/>
      <c r="AG136" s="70"/>
      <c r="AH136" s="70"/>
      <c r="AI136" s="70"/>
      <c r="AJ136" s="70"/>
    </row>
    <row r="137" spans="1:36" s="71" customFormat="1" ht="360" x14ac:dyDescent="0.25">
      <c r="A137" s="37">
        <v>134</v>
      </c>
      <c r="B137" s="24" t="s">
        <v>262</v>
      </c>
      <c r="C137" s="15" t="s">
        <v>263</v>
      </c>
      <c r="D137" s="10" t="s">
        <v>6</v>
      </c>
      <c r="E137" s="16">
        <v>2</v>
      </c>
      <c r="F137" s="16">
        <v>240500</v>
      </c>
      <c r="G137" s="20">
        <f t="shared" si="12"/>
        <v>481000</v>
      </c>
      <c r="H137" s="49" t="s">
        <v>333</v>
      </c>
      <c r="I137" s="45" t="s">
        <v>328</v>
      </c>
      <c r="J137" s="49" t="s">
        <v>333</v>
      </c>
      <c r="K137" s="45" t="s">
        <v>328</v>
      </c>
      <c r="L137" s="44">
        <v>240000</v>
      </c>
      <c r="M137" s="44"/>
      <c r="N137" s="44">
        <f t="shared" si="15"/>
        <v>480000</v>
      </c>
      <c r="O137" s="70">
        <v>240000</v>
      </c>
      <c r="P137" s="44"/>
      <c r="Q137" s="44"/>
      <c r="R137" s="44"/>
      <c r="S137" s="44"/>
      <c r="T137" s="44"/>
      <c r="U137" s="44"/>
      <c r="V137" s="44"/>
      <c r="W137" s="44"/>
      <c r="X137" s="44"/>
      <c r="Y137" s="44"/>
      <c r="Z137" s="44"/>
      <c r="AA137" s="44"/>
      <c r="AB137" s="70"/>
      <c r="AC137" s="70"/>
      <c r="AD137" s="70"/>
      <c r="AE137" s="70"/>
      <c r="AF137" s="70"/>
      <c r="AG137" s="70"/>
      <c r="AH137" s="70"/>
      <c r="AI137" s="70"/>
      <c r="AJ137" s="70"/>
    </row>
    <row r="138" spans="1:36" s="71" customFormat="1" ht="156" x14ac:dyDescent="0.25">
      <c r="A138" s="37">
        <v>135</v>
      </c>
      <c r="B138" s="24" t="s">
        <v>264</v>
      </c>
      <c r="C138" s="15" t="s">
        <v>265</v>
      </c>
      <c r="D138" s="10"/>
      <c r="E138" s="16">
        <v>5</v>
      </c>
      <c r="F138" s="16">
        <v>240500</v>
      </c>
      <c r="G138" s="20">
        <f t="shared" si="12"/>
        <v>1202500</v>
      </c>
      <c r="H138" s="49" t="s">
        <v>333</v>
      </c>
      <c r="I138" s="45" t="s">
        <v>328</v>
      </c>
      <c r="J138" s="49" t="s">
        <v>333</v>
      </c>
      <c r="K138" s="45" t="s">
        <v>328</v>
      </c>
      <c r="L138" s="44">
        <v>240000</v>
      </c>
      <c r="M138" s="44"/>
      <c r="N138" s="44">
        <f t="shared" si="15"/>
        <v>1200000</v>
      </c>
      <c r="O138" s="70">
        <v>240000</v>
      </c>
      <c r="P138" s="44"/>
      <c r="Q138" s="44"/>
      <c r="R138" s="44"/>
      <c r="S138" s="44"/>
      <c r="T138" s="44"/>
      <c r="U138" s="44"/>
      <c r="V138" s="44"/>
      <c r="W138" s="44"/>
      <c r="X138" s="44"/>
      <c r="Y138" s="44"/>
      <c r="Z138" s="44"/>
      <c r="AA138" s="44"/>
      <c r="AB138" s="70"/>
      <c r="AC138" s="70"/>
      <c r="AD138" s="70"/>
      <c r="AE138" s="70"/>
      <c r="AF138" s="70"/>
      <c r="AG138" s="70"/>
      <c r="AH138" s="70"/>
      <c r="AI138" s="70"/>
      <c r="AJ138" s="70"/>
    </row>
    <row r="139" spans="1:36" s="71" customFormat="1" ht="168" x14ac:dyDescent="0.25">
      <c r="A139" s="37">
        <v>136</v>
      </c>
      <c r="B139" s="24" t="s">
        <v>266</v>
      </c>
      <c r="C139" s="15" t="s">
        <v>267</v>
      </c>
      <c r="D139" s="10" t="s">
        <v>6</v>
      </c>
      <c r="E139" s="16">
        <v>7</v>
      </c>
      <c r="F139" s="16">
        <v>85500</v>
      </c>
      <c r="G139" s="20">
        <f t="shared" si="12"/>
        <v>598500</v>
      </c>
      <c r="H139" s="49" t="s">
        <v>333</v>
      </c>
      <c r="I139" s="45" t="s">
        <v>328</v>
      </c>
      <c r="J139" s="49" t="s">
        <v>333</v>
      </c>
      <c r="K139" s="45" t="s">
        <v>328</v>
      </c>
      <c r="L139" s="44">
        <v>85000</v>
      </c>
      <c r="M139" s="44"/>
      <c r="N139" s="44">
        <f t="shared" si="15"/>
        <v>595000</v>
      </c>
      <c r="O139" s="70">
        <v>85000</v>
      </c>
      <c r="P139" s="44"/>
      <c r="Q139" s="44"/>
      <c r="R139" s="44"/>
      <c r="S139" s="44"/>
      <c r="T139" s="44"/>
      <c r="U139" s="44"/>
      <c r="V139" s="44"/>
      <c r="W139" s="44"/>
      <c r="X139" s="44"/>
      <c r="Y139" s="44"/>
      <c r="Z139" s="44"/>
      <c r="AA139" s="44"/>
      <c r="AB139" s="70"/>
      <c r="AC139" s="70"/>
      <c r="AD139" s="70"/>
      <c r="AE139" s="70"/>
      <c r="AF139" s="70"/>
      <c r="AG139" s="70"/>
      <c r="AH139" s="70"/>
      <c r="AI139" s="70"/>
      <c r="AJ139" s="70"/>
    </row>
    <row r="140" spans="1:36" s="71" customFormat="1" ht="84" x14ac:dyDescent="0.25">
      <c r="A140" s="37">
        <v>137</v>
      </c>
      <c r="B140" s="24" t="s">
        <v>268</v>
      </c>
      <c r="C140" s="15" t="s">
        <v>269</v>
      </c>
      <c r="D140" s="10" t="s">
        <v>6</v>
      </c>
      <c r="E140" s="16">
        <v>30</v>
      </c>
      <c r="F140" s="16">
        <v>11360</v>
      </c>
      <c r="G140" s="20">
        <f t="shared" si="12"/>
        <v>340800</v>
      </c>
      <c r="H140" s="49" t="s">
        <v>331</v>
      </c>
      <c r="I140" s="45" t="s">
        <v>332</v>
      </c>
      <c r="J140" s="49" t="s">
        <v>332</v>
      </c>
      <c r="K140" s="45" t="s">
        <v>332</v>
      </c>
      <c r="L140" s="44"/>
      <c r="M140" s="44"/>
      <c r="N140" s="44"/>
      <c r="O140" s="70"/>
      <c r="P140" s="44"/>
      <c r="Q140" s="44"/>
      <c r="R140" s="44"/>
      <c r="S140" s="44"/>
      <c r="T140" s="44"/>
      <c r="U140" s="44"/>
      <c r="V140" s="44"/>
      <c r="W140" s="44"/>
      <c r="X140" s="44"/>
      <c r="Y140" s="44"/>
      <c r="Z140" s="44"/>
      <c r="AA140" s="44"/>
      <c r="AB140" s="70"/>
      <c r="AC140" s="70"/>
      <c r="AD140" s="70"/>
      <c r="AE140" s="70"/>
      <c r="AF140" s="70"/>
      <c r="AG140" s="70"/>
      <c r="AH140" s="70"/>
      <c r="AI140" s="70"/>
      <c r="AJ140" s="70"/>
    </row>
    <row r="141" spans="1:36" s="71" customFormat="1" ht="156" x14ac:dyDescent="0.25">
      <c r="A141" s="37">
        <v>138</v>
      </c>
      <c r="B141" s="96" t="s">
        <v>270</v>
      </c>
      <c r="C141" s="15" t="s">
        <v>271</v>
      </c>
      <c r="D141" s="97" t="s">
        <v>6</v>
      </c>
      <c r="E141" s="98">
        <v>2</v>
      </c>
      <c r="F141" s="98">
        <v>475000</v>
      </c>
      <c r="G141" s="20">
        <f t="shared" si="12"/>
        <v>950000</v>
      </c>
      <c r="H141" s="39" t="s">
        <v>325</v>
      </c>
      <c r="I141" s="59" t="s">
        <v>327</v>
      </c>
      <c r="J141" s="39" t="s">
        <v>325</v>
      </c>
      <c r="K141" s="59" t="s">
        <v>323</v>
      </c>
      <c r="L141" s="44">
        <v>474500</v>
      </c>
      <c r="M141" s="44">
        <v>474900</v>
      </c>
      <c r="N141" s="44">
        <f t="shared" ref="N141:N148" si="16">E141*L141</f>
        <v>949000</v>
      </c>
      <c r="O141" s="70"/>
      <c r="P141" s="44"/>
      <c r="Q141" s="44"/>
      <c r="R141" s="44"/>
      <c r="S141" s="44"/>
      <c r="T141" s="44"/>
      <c r="U141" s="44"/>
      <c r="V141" s="44"/>
      <c r="W141" s="44"/>
      <c r="X141" s="44"/>
      <c r="Y141" s="44"/>
      <c r="Z141" s="44"/>
      <c r="AA141" s="44"/>
      <c r="AB141" s="70"/>
      <c r="AC141" s="70"/>
      <c r="AD141" s="70"/>
      <c r="AE141" s="70"/>
      <c r="AF141" s="70"/>
      <c r="AG141" s="70">
        <v>474900</v>
      </c>
      <c r="AH141" s="70"/>
      <c r="AI141" s="70">
        <v>474500</v>
      </c>
      <c r="AJ141" s="70"/>
    </row>
    <row r="142" spans="1:36" s="71" customFormat="1" ht="108" x14ac:dyDescent="0.25">
      <c r="A142" s="37">
        <v>139</v>
      </c>
      <c r="B142" s="96" t="s">
        <v>272</v>
      </c>
      <c r="C142" s="15" t="s">
        <v>273</v>
      </c>
      <c r="D142" s="97" t="s">
        <v>6</v>
      </c>
      <c r="E142" s="98">
        <v>2</v>
      </c>
      <c r="F142" s="98">
        <v>290000</v>
      </c>
      <c r="G142" s="20">
        <f t="shared" si="12"/>
        <v>580000</v>
      </c>
      <c r="H142" s="39" t="s">
        <v>325</v>
      </c>
      <c r="I142" s="59" t="s">
        <v>327</v>
      </c>
      <c r="J142" s="39" t="s">
        <v>325</v>
      </c>
      <c r="K142" s="59" t="s">
        <v>323</v>
      </c>
      <c r="L142" s="70">
        <v>289500</v>
      </c>
      <c r="M142" s="70">
        <v>289900</v>
      </c>
      <c r="N142" s="44">
        <f t="shared" si="16"/>
        <v>579000</v>
      </c>
      <c r="O142" s="70"/>
      <c r="P142" s="44"/>
      <c r="Q142" s="44"/>
      <c r="R142" s="44"/>
      <c r="S142" s="44"/>
      <c r="T142" s="44"/>
      <c r="U142" s="44"/>
      <c r="V142" s="44"/>
      <c r="W142" s="44"/>
      <c r="X142" s="44"/>
      <c r="Y142" s="44"/>
      <c r="Z142" s="44"/>
      <c r="AA142" s="44"/>
      <c r="AB142" s="70"/>
      <c r="AC142" s="70"/>
      <c r="AD142" s="70"/>
      <c r="AE142" s="70"/>
      <c r="AF142" s="70"/>
      <c r="AG142" s="70">
        <v>289900</v>
      </c>
      <c r="AH142" s="70"/>
      <c r="AI142" s="70">
        <v>289500</v>
      </c>
      <c r="AJ142" s="70"/>
    </row>
    <row r="143" spans="1:36" s="71" customFormat="1" ht="132" x14ac:dyDescent="0.25">
      <c r="A143" s="37">
        <v>140</v>
      </c>
      <c r="B143" s="96" t="s">
        <v>274</v>
      </c>
      <c r="C143" s="15" t="s">
        <v>275</v>
      </c>
      <c r="D143" s="97" t="s">
        <v>6</v>
      </c>
      <c r="E143" s="98">
        <v>1</v>
      </c>
      <c r="F143" s="98">
        <v>1855500</v>
      </c>
      <c r="G143" s="20">
        <f t="shared" ref="G143:G148" si="17">E143*F143</f>
        <v>1855500</v>
      </c>
      <c r="H143" s="39" t="s">
        <v>324</v>
      </c>
      <c r="I143" s="59" t="s">
        <v>327</v>
      </c>
      <c r="J143" s="39" t="s">
        <v>324</v>
      </c>
      <c r="K143" s="59" t="s">
        <v>323</v>
      </c>
      <c r="L143" s="44">
        <v>1855000</v>
      </c>
      <c r="M143" s="44">
        <v>1855300</v>
      </c>
      <c r="N143" s="44">
        <f t="shared" si="16"/>
        <v>1855000</v>
      </c>
      <c r="O143" s="70"/>
      <c r="P143" s="44"/>
      <c r="Q143" s="44"/>
      <c r="R143" s="44"/>
      <c r="S143" s="44"/>
      <c r="T143" s="44"/>
      <c r="U143" s="44"/>
      <c r="V143" s="44"/>
      <c r="W143" s="44"/>
      <c r="X143" s="44"/>
      <c r="Y143" s="44"/>
      <c r="Z143" s="44"/>
      <c r="AA143" s="44"/>
      <c r="AB143" s="70"/>
      <c r="AC143" s="70"/>
      <c r="AD143" s="70"/>
      <c r="AE143" s="70"/>
      <c r="AF143" s="70"/>
      <c r="AG143" s="70">
        <v>1855300</v>
      </c>
      <c r="AH143" s="70">
        <v>1855000</v>
      </c>
      <c r="AI143" s="70"/>
      <c r="AJ143" s="70"/>
    </row>
    <row r="144" spans="1:36" s="71" customFormat="1" ht="60" x14ac:dyDescent="0.25">
      <c r="A144" s="37">
        <v>141</v>
      </c>
      <c r="B144" s="96" t="s">
        <v>276</v>
      </c>
      <c r="C144" s="15" t="s">
        <v>277</v>
      </c>
      <c r="D144" s="97" t="s">
        <v>6</v>
      </c>
      <c r="E144" s="98">
        <v>1</v>
      </c>
      <c r="F144" s="98">
        <v>1145500</v>
      </c>
      <c r="G144" s="20">
        <f t="shared" si="17"/>
        <v>1145500</v>
      </c>
      <c r="H144" s="39" t="s">
        <v>324</v>
      </c>
      <c r="I144" s="59" t="s">
        <v>327</v>
      </c>
      <c r="J144" s="39" t="s">
        <v>324</v>
      </c>
      <c r="K144" s="59" t="s">
        <v>323</v>
      </c>
      <c r="L144" s="44">
        <v>1145000</v>
      </c>
      <c r="M144" s="44">
        <v>1145300</v>
      </c>
      <c r="N144" s="44">
        <f t="shared" si="16"/>
        <v>1145000</v>
      </c>
      <c r="O144" s="70"/>
      <c r="P144" s="44"/>
      <c r="Q144" s="44"/>
      <c r="R144" s="44"/>
      <c r="S144" s="44"/>
      <c r="T144" s="44"/>
      <c r="U144" s="44"/>
      <c r="V144" s="44"/>
      <c r="W144" s="44"/>
      <c r="X144" s="44"/>
      <c r="Y144" s="44"/>
      <c r="Z144" s="44"/>
      <c r="AA144" s="44"/>
      <c r="AB144" s="70"/>
      <c r="AC144" s="70"/>
      <c r="AD144" s="70"/>
      <c r="AE144" s="70"/>
      <c r="AF144" s="70"/>
      <c r="AG144" s="70">
        <v>1145300</v>
      </c>
      <c r="AH144" s="70">
        <v>1145000</v>
      </c>
      <c r="AI144" s="70"/>
      <c r="AJ144" s="70"/>
    </row>
    <row r="145" spans="1:36" s="71" customFormat="1" ht="108" x14ac:dyDescent="0.25">
      <c r="A145" s="37">
        <v>142</v>
      </c>
      <c r="B145" s="96" t="s">
        <v>278</v>
      </c>
      <c r="C145" s="15" t="s">
        <v>279</v>
      </c>
      <c r="D145" s="97" t="s">
        <v>6</v>
      </c>
      <c r="E145" s="98">
        <v>1</v>
      </c>
      <c r="F145" s="98">
        <v>1145500</v>
      </c>
      <c r="G145" s="20">
        <f t="shared" si="17"/>
        <v>1145500</v>
      </c>
      <c r="H145" s="39" t="s">
        <v>324</v>
      </c>
      <c r="I145" s="59" t="s">
        <v>327</v>
      </c>
      <c r="J145" s="39" t="s">
        <v>324</v>
      </c>
      <c r="K145" s="59" t="s">
        <v>323</v>
      </c>
      <c r="L145" s="70">
        <v>1145000</v>
      </c>
      <c r="M145" s="70">
        <v>1145300</v>
      </c>
      <c r="N145" s="44">
        <f t="shared" si="16"/>
        <v>1145000</v>
      </c>
      <c r="O145" s="70"/>
      <c r="P145" s="44"/>
      <c r="Q145" s="44"/>
      <c r="R145" s="44"/>
      <c r="S145" s="44"/>
      <c r="T145" s="44"/>
      <c r="U145" s="44"/>
      <c r="V145" s="44"/>
      <c r="W145" s="44"/>
      <c r="X145" s="44"/>
      <c r="Y145" s="44"/>
      <c r="Z145" s="44"/>
      <c r="AA145" s="44"/>
      <c r="AB145" s="70"/>
      <c r="AC145" s="70"/>
      <c r="AD145" s="70"/>
      <c r="AE145" s="70"/>
      <c r="AF145" s="70"/>
      <c r="AG145" s="70">
        <v>1145300</v>
      </c>
      <c r="AH145" s="70">
        <v>1145000</v>
      </c>
      <c r="AI145" s="70"/>
      <c r="AJ145" s="70"/>
    </row>
    <row r="146" spans="1:36" s="71" customFormat="1" ht="36" x14ac:dyDescent="0.25">
      <c r="A146" s="37">
        <v>143</v>
      </c>
      <c r="B146" s="99" t="s">
        <v>280</v>
      </c>
      <c r="C146" s="100" t="s">
        <v>281</v>
      </c>
      <c r="D146" s="101" t="s">
        <v>6</v>
      </c>
      <c r="E146" s="102">
        <v>1</v>
      </c>
      <c r="F146" s="102">
        <v>145500</v>
      </c>
      <c r="G146" s="20">
        <f t="shared" si="17"/>
        <v>145500</v>
      </c>
      <c r="H146" s="39" t="s">
        <v>324</v>
      </c>
      <c r="I146" s="59" t="s">
        <v>327</v>
      </c>
      <c r="J146" s="39" t="s">
        <v>324</v>
      </c>
      <c r="K146" s="59" t="s">
        <v>323</v>
      </c>
      <c r="L146" s="44">
        <v>145000</v>
      </c>
      <c r="M146" s="44">
        <v>145300</v>
      </c>
      <c r="N146" s="44">
        <f t="shared" si="16"/>
        <v>145000</v>
      </c>
      <c r="O146" s="70"/>
      <c r="P146" s="44"/>
      <c r="Q146" s="44"/>
      <c r="R146" s="44"/>
      <c r="S146" s="44"/>
      <c r="T146" s="44"/>
      <c r="U146" s="44"/>
      <c r="V146" s="44"/>
      <c r="W146" s="44"/>
      <c r="X146" s="44"/>
      <c r="Y146" s="44"/>
      <c r="Z146" s="44"/>
      <c r="AA146" s="44"/>
      <c r="AB146" s="70"/>
      <c r="AC146" s="70"/>
      <c r="AD146" s="70"/>
      <c r="AE146" s="70"/>
      <c r="AF146" s="70"/>
      <c r="AG146" s="70">
        <v>145300</v>
      </c>
      <c r="AH146" s="70">
        <v>145000</v>
      </c>
      <c r="AI146" s="70"/>
      <c r="AJ146" s="70"/>
    </row>
    <row r="147" spans="1:36" s="71" customFormat="1" ht="30" customHeight="1" x14ac:dyDescent="0.25">
      <c r="A147" s="37">
        <v>144</v>
      </c>
      <c r="B147" s="24" t="s">
        <v>282</v>
      </c>
      <c r="C147" s="15" t="s">
        <v>283</v>
      </c>
      <c r="D147" s="10" t="s">
        <v>6</v>
      </c>
      <c r="E147" s="16">
        <v>12</v>
      </c>
      <c r="F147" s="16">
        <v>35000</v>
      </c>
      <c r="G147" s="20">
        <f t="shared" si="17"/>
        <v>420000</v>
      </c>
      <c r="H147" s="59" t="s">
        <v>322</v>
      </c>
      <c r="I147" s="59" t="s">
        <v>328</v>
      </c>
      <c r="J147" s="59" t="s">
        <v>322</v>
      </c>
      <c r="K147" s="59" t="s">
        <v>328</v>
      </c>
      <c r="L147" s="44">
        <v>34950</v>
      </c>
      <c r="M147" s="44"/>
      <c r="N147" s="44">
        <f t="shared" si="16"/>
        <v>419400</v>
      </c>
      <c r="O147" s="70"/>
      <c r="P147" s="44"/>
      <c r="Q147" s="44"/>
      <c r="R147" s="44"/>
      <c r="S147" s="44"/>
      <c r="T147" s="44"/>
      <c r="U147" s="44"/>
      <c r="V147" s="44"/>
      <c r="W147" s="44"/>
      <c r="X147" s="44"/>
      <c r="Y147" s="44"/>
      <c r="Z147" s="44"/>
      <c r="AA147" s="44"/>
      <c r="AB147" s="70"/>
      <c r="AC147" s="70"/>
      <c r="AD147" s="70"/>
      <c r="AE147" s="70"/>
      <c r="AF147" s="70">
        <v>34950</v>
      </c>
      <c r="AG147" s="70"/>
      <c r="AH147" s="70"/>
      <c r="AI147" s="70"/>
      <c r="AJ147" s="70"/>
    </row>
    <row r="148" spans="1:36" s="71" customFormat="1" ht="132" x14ac:dyDescent="0.25">
      <c r="A148" s="37">
        <v>145</v>
      </c>
      <c r="B148" s="24" t="s">
        <v>284</v>
      </c>
      <c r="C148" s="15" t="s">
        <v>285</v>
      </c>
      <c r="D148" s="10" t="s">
        <v>286</v>
      </c>
      <c r="E148" s="16">
        <v>10</v>
      </c>
      <c r="F148" s="16">
        <v>110000</v>
      </c>
      <c r="G148" s="20">
        <f t="shared" si="17"/>
        <v>1100000</v>
      </c>
      <c r="H148" s="59" t="s">
        <v>322</v>
      </c>
      <c r="I148" s="59" t="s">
        <v>328</v>
      </c>
      <c r="J148" s="59" t="s">
        <v>322</v>
      </c>
      <c r="K148" s="59" t="s">
        <v>328</v>
      </c>
      <c r="L148" s="44">
        <v>109950</v>
      </c>
      <c r="M148" s="44"/>
      <c r="N148" s="44">
        <f t="shared" si="16"/>
        <v>1099500</v>
      </c>
      <c r="O148" s="70"/>
      <c r="P148" s="44"/>
      <c r="Q148" s="44"/>
      <c r="R148" s="44"/>
      <c r="S148" s="44"/>
      <c r="T148" s="44"/>
      <c r="U148" s="44"/>
      <c r="V148" s="44"/>
      <c r="W148" s="44"/>
      <c r="X148" s="44"/>
      <c r="Y148" s="44"/>
      <c r="Z148" s="44"/>
      <c r="AA148" s="44"/>
      <c r="AB148" s="70"/>
      <c r="AC148" s="70"/>
      <c r="AD148" s="70"/>
      <c r="AE148" s="70"/>
      <c r="AF148" s="70">
        <v>109950</v>
      </c>
      <c r="AG148" s="70"/>
      <c r="AH148" s="70"/>
      <c r="AI148" s="70"/>
      <c r="AJ148" s="70"/>
    </row>
    <row r="149" spans="1:36" x14ac:dyDescent="0.25">
      <c r="G149" s="19">
        <f>SUM(G4:G148)</f>
        <v>147385390</v>
      </c>
    </row>
  </sheetData>
  <autoFilter ref="A3:AJ149"/>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Мадина Толеубекова</dc:creator>
  <cp:lastModifiedBy>Пользователь Windows</cp:lastModifiedBy>
  <dcterms:created xsi:type="dcterms:W3CDTF">2021-04-21T04:39:43Z</dcterms:created>
  <dcterms:modified xsi:type="dcterms:W3CDTF">2021-06-08T08:37:08Z</dcterms:modified>
</cp:coreProperties>
</file>