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1745"/>
  </bookViews>
  <sheets>
    <sheet name="приложение-1" sheetId="3" r:id="rId1"/>
  </sheets>
  <definedNames>
    <definedName name="_xlnm._FilterDatabase" localSheetId="0" hidden="1">'приложение-1'!$A$4:$G$220</definedName>
    <definedName name="_xlnm.Print_Area" localSheetId="0">'приложение-1'!$A$1:$G$234</definedName>
  </definedNames>
  <calcPr calcId="162913" refMode="R1C1"/>
</workbook>
</file>

<file path=xl/calcChain.xml><?xml version="1.0" encoding="utf-8"?>
<calcChain xmlns="http://schemas.openxmlformats.org/spreadsheetml/2006/main">
  <c r="G120" i="3" l="1"/>
  <c r="G119" i="3"/>
  <c r="G4" i="3" l="1"/>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G217" i="3"/>
  <c r="G218" i="3"/>
  <c r="G219" i="3"/>
  <c r="G220" i="3"/>
  <c r="G221" i="3" l="1"/>
</calcChain>
</file>

<file path=xl/sharedStrings.xml><?xml version="1.0" encoding="utf-8"?>
<sst xmlns="http://schemas.openxmlformats.org/spreadsheetml/2006/main" count="683" uniqueCount="449">
  <si>
    <t>Вкладыш Trident</t>
  </si>
  <si>
    <t>Ножка бедренная Accolade II</t>
  </si>
  <si>
    <t>Ножка бедренная Exeter V40 с офсетом</t>
  </si>
  <si>
    <t>Система ирригационная Interpulse с принадлежностями</t>
  </si>
  <si>
    <t>Стержень Раша 2.4 мм, 3.2 мм x200, 240, 260 мм.</t>
  </si>
  <si>
    <t>Чашка ацетабулярная Trident</t>
  </si>
  <si>
    <t>Натрия хлорид</t>
  </si>
  <si>
    <t>Прокаин</t>
  </si>
  <si>
    <t>Головка бедренная биполярная UHR</t>
  </si>
  <si>
    <t>Глицерин</t>
  </si>
  <si>
    <t xml:space="preserve">Муравьиная кислота </t>
  </si>
  <si>
    <t>Натрия гидрокарбонат</t>
  </si>
  <si>
    <t>Перекись водорода</t>
  </si>
  <si>
    <t>Раствор Рингера</t>
  </si>
  <si>
    <t xml:space="preserve">Сыворотка  противогангренозная поливалентная лошадиная </t>
  </si>
  <si>
    <t>Сыворотка противостолбнячная</t>
  </si>
  <si>
    <t>Формалин</t>
  </si>
  <si>
    <t xml:space="preserve">Формалин </t>
  </si>
  <si>
    <t>Фурациллин</t>
  </si>
  <si>
    <t>Артериальный катетер</t>
  </si>
  <si>
    <t xml:space="preserve">Комплект 1 просветных катетеров для катетеризации центральных вен </t>
  </si>
  <si>
    <t xml:space="preserve">Комплект 2 просветных катетеров для катетеризации центральных вен </t>
  </si>
  <si>
    <t xml:space="preserve">Комплект 4 просветных катетеров для катетеризации центральных вен </t>
  </si>
  <si>
    <t>Кружка Эсмарха</t>
  </si>
  <si>
    <t>Марля медицинская</t>
  </si>
  <si>
    <t>Мочеприемник</t>
  </si>
  <si>
    <t>Скальпель стерильный, однократного применения</t>
  </si>
  <si>
    <t>Шприц Жанэ</t>
  </si>
  <si>
    <t>Оригинальный шприц Перфузор® 50 мл</t>
  </si>
  <si>
    <t>Шприц одноразовый</t>
  </si>
  <si>
    <t>Бинт нестерильный</t>
  </si>
  <si>
    <t>Магистрал с колоколом средного объема</t>
  </si>
  <si>
    <t>Бумага для ЭКГ</t>
  </si>
  <si>
    <t>Центральный венозный катетер (для гемодиализа)</t>
  </si>
  <si>
    <t>Сосудистый протез POLYMAILLE C бифуркационный</t>
  </si>
  <si>
    <t>Медицинская силиконовая Поверхностная петля</t>
  </si>
  <si>
    <t>Наконечники отсосы одноразовые</t>
  </si>
  <si>
    <t>Наконечники отсосы многоразовые</t>
  </si>
  <si>
    <t>Аортовыкусыватель (перфоратор) стерильный одноразовый</t>
  </si>
  <si>
    <t>Резка коагуляционная одноразовая, стерильная</t>
  </si>
  <si>
    <t xml:space="preserve">Иглы карпульные 
</t>
  </si>
  <si>
    <t>Датчик инвазивного давления BD одноканальный</t>
  </si>
  <si>
    <t>Система для нагревания физрастворов DI-100HL</t>
  </si>
  <si>
    <t>Инфузионная манжета Combitrans для флаконов 500 мл</t>
  </si>
  <si>
    <t xml:space="preserve">Лоток медицинский почкообразный </t>
  </si>
  <si>
    <t>Азопирам-комплект Набор реагентов Чистовье 100 мл</t>
  </si>
  <si>
    <t>Цоликлоны Анти -Dсупер</t>
  </si>
  <si>
    <t>Цоликлоны Анти АВ</t>
  </si>
  <si>
    <t>Цоликлоны Анти-А</t>
  </si>
  <si>
    <t>Цоликлоны Анти-В</t>
  </si>
  <si>
    <t xml:space="preserve">Реактив Самсона </t>
  </si>
  <si>
    <t>Аппарат для определения СОЭ</t>
  </si>
  <si>
    <t xml:space="preserve">Камера Горяева </t>
  </si>
  <si>
    <t xml:space="preserve">Капилляры СОЭ </t>
  </si>
  <si>
    <t>Наконечники</t>
  </si>
  <si>
    <t>Пипетка-дозатор</t>
  </si>
  <si>
    <t>Стекло покровное</t>
  </si>
  <si>
    <t xml:space="preserve">Стекло предметное </t>
  </si>
  <si>
    <t>техпластин</t>
  </si>
  <si>
    <t>Электрод РСО2</t>
  </si>
  <si>
    <t>Электрод РО2</t>
  </si>
  <si>
    <t>Электрод рН</t>
  </si>
  <si>
    <t>Референсный электрод</t>
  </si>
  <si>
    <t>Электрод К+</t>
  </si>
  <si>
    <t>Электрод Na+</t>
  </si>
  <si>
    <t>Электрод Ca+</t>
  </si>
  <si>
    <t>Модуль реагентов</t>
  </si>
  <si>
    <t>Контроль качества, Уровень 1 (ацидоз)</t>
  </si>
  <si>
    <t>Контроль качества, Уровень 2 (норма)</t>
  </si>
  <si>
    <t>Контроль качества, Уровень 3 (алкалоз)</t>
  </si>
  <si>
    <t>Набор растворов для ежедневной промывки</t>
  </si>
  <si>
    <t>Пробозаборник с осушителем</t>
  </si>
  <si>
    <t>Осушитель пробозаборника</t>
  </si>
  <si>
    <t>Модуль клапанов</t>
  </si>
  <si>
    <t>Модуль датчиков (с пробоотборником)</t>
  </si>
  <si>
    <t>Трубки для помпы (насоса)</t>
  </si>
  <si>
    <t>rex-TEM Оптимизированный активатор внеш. пути T</t>
  </si>
  <si>
    <t>Fib-Tem10*5 тестов</t>
  </si>
  <si>
    <t xml:space="preserve">Тестнабор Prothrombin Time (PT) </t>
  </si>
  <si>
    <t>Тестнабор Activated Partial Thromboplastin Time (APTT)</t>
  </si>
  <si>
    <t>Тест набор Fibrinogen  (FIB)</t>
  </si>
  <si>
    <t>Тест набор D-Dimer (D-D)</t>
  </si>
  <si>
    <t>Кюветы одноразовые (Автоматический анализатор гемостаза, коагулометр)</t>
  </si>
  <si>
    <t>SFT-Специальный чистящий раствор</t>
  </si>
  <si>
    <t xml:space="preserve">SFW-Чистящий раствор </t>
  </si>
  <si>
    <t>HemetologyAnalyzerDiluentДилюент</t>
  </si>
  <si>
    <t>HemetologyAnalyzerLyseЛизирующий раствор</t>
  </si>
  <si>
    <t>Cleanser Промывающий раствор</t>
  </si>
  <si>
    <t>Hematologycontrol Гематологический контроль</t>
  </si>
  <si>
    <t>Hematologycalibrator Гематологический калибратор</t>
  </si>
  <si>
    <t>36002</t>
  </si>
  <si>
    <t>60541</t>
  </si>
  <si>
    <t>69336</t>
  </si>
  <si>
    <t>14300</t>
  </si>
  <si>
    <t>Аланинаминотрансфераза - ALTL</t>
  </si>
  <si>
    <t>12295</t>
  </si>
  <si>
    <t>Альфа-амилаза - AMYL</t>
  </si>
  <si>
    <t>25277</t>
  </si>
  <si>
    <t>Аспарат-аминотрансфераза - ASTL</t>
  </si>
  <si>
    <t>11755</t>
  </si>
  <si>
    <t>Билирубин общий - BIL-T</t>
  </si>
  <si>
    <t>8828</t>
  </si>
  <si>
    <t>Билирубин прямой - BIL-D</t>
  </si>
  <si>
    <t>7927</t>
  </si>
  <si>
    <t>Гаммаглутамилтрансфераза GGT</t>
  </si>
  <si>
    <t>13051</t>
  </si>
  <si>
    <t>Глюкоза GLUC HK</t>
  </si>
  <si>
    <t>16388</t>
  </si>
  <si>
    <t>Калибратор для протеинов - Сfas Proteins</t>
  </si>
  <si>
    <t>40686</t>
  </si>
  <si>
    <t>Лизирующий раствор Lysoglobine 31</t>
  </si>
  <si>
    <t>Промывочный раствор (детергент) Diluterge H18</t>
  </si>
  <si>
    <t>116950</t>
  </si>
  <si>
    <t>Изотонический разбавитель Diluton H18</t>
  </si>
  <si>
    <t>66600</t>
  </si>
  <si>
    <t>Калибратор BloodCal - 1х3.0 мл</t>
  </si>
  <si>
    <t>455400</t>
  </si>
  <si>
    <t>Контроль BloodTroll 16-3х3 мл LNH (3 уровня)</t>
  </si>
  <si>
    <t>290000</t>
  </si>
  <si>
    <t>Раствор срочной очистки Hemaclair H18</t>
  </si>
  <si>
    <t>12100</t>
  </si>
  <si>
    <t>Промывочный раствор (детергент) Diluclair H18</t>
  </si>
  <si>
    <t>33300</t>
  </si>
  <si>
    <t>Головка Stryker V40 Orthinox</t>
  </si>
  <si>
    <t>Большеберцовый вкладыш Triathlon Х3</t>
  </si>
  <si>
    <t>Большеберцовый компонент Triathlon</t>
  </si>
  <si>
    <t>Бедренный компонент Triathlon</t>
  </si>
  <si>
    <t>Винт спонгиозный Тorx</t>
  </si>
  <si>
    <t>Винт компрессионный M8x1.25</t>
  </si>
  <si>
    <t>ИТОГО</t>
  </si>
  <si>
    <t>флакон</t>
  </si>
  <si>
    <t>комплект</t>
  </si>
  <si>
    <t>упаковка</t>
  </si>
  <si>
    <t>шт</t>
  </si>
  <si>
    <t>фл</t>
  </si>
  <si>
    <t>стерильный, 200 мл</t>
  </si>
  <si>
    <t xml:space="preserve"> 85% ИМП. (ЧИСТЫЙ)</t>
  </si>
  <si>
    <t>кг</t>
  </si>
  <si>
    <t>4% - 200 мл</t>
  </si>
  <si>
    <t>10% - 400 мл</t>
  </si>
  <si>
    <t xml:space="preserve">раствор, 3% </t>
  </si>
  <si>
    <t xml:space="preserve">раствор, 6% </t>
  </si>
  <si>
    <t xml:space="preserve">раствор,  33 % </t>
  </si>
  <si>
    <t xml:space="preserve">раствор, 3% - 400 мл </t>
  </si>
  <si>
    <t xml:space="preserve">раствор, 6% - 400 мл </t>
  </si>
  <si>
    <t>раствор для инъекций 0,5%  - 200 мл</t>
  </si>
  <si>
    <t>раствор для инъекций 1% - 200 мл</t>
  </si>
  <si>
    <t>раствор для инфузий 400 мл</t>
  </si>
  <si>
    <t xml:space="preserve">Высококолоринныое сбалансированное зондовое питание без пишевых волокон в качестве источника энергии, белка, витаминов, а также микро- и макроэлементов для пацентов хирургии и интенсивнной терапии. Колоринность 1,0 ккал/ мл (1000 ккал/ 1000 мл). Флаконы 500 мл. Состав : Вода, мальтодекстрин, натрия и кальция казейнат,высокоолейновое подсольнечный масло,масло канола,.Минералы (калии, натрия, магния,железа,цинк, маргенец,хром,  йод,натрия молибден, натрия селенет,хром хлорид);кукурузное масла,и др. Витамины, белок ; насыщенные жирные кислоты , из них МСТ ;омега - 3 жирные кислоты </t>
  </si>
  <si>
    <t>литр</t>
  </si>
  <si>
    <t>очищенная, концентрированная, жидкая, раствор для инъекций 30 тыс МЕ, амп 1 доза в комплекте с сывороткой лошадинной очищенной разведенной 1:100, амп 1 мл, №1</t>
  </si>
  <si>
    <t>Очищенная, концентрированная, жидкая, раствор  внутримышечного и подкожного ведения 3000 МЕ, амп 1 доза в комплекте с сывороткой лошадинной очищенной разведенной 1:100,   №5</t>
  </si>
  <si>
    <t xml:space="preserve">раствор , 40% </t>
  </si>
  <si>
    <t>раствор 10% 400  мл</t>
  </si>
  <si>
    <t>раствор, 400 мл</t>
  </si>
  <si>
    <t xml:space="preserve">Зонд силиконовый для  остановки кровотечения из вен пишевода, варикозно расширенных аен при портальной гипертензии хирургических отд. Зонд выполнен в виде гладкой трехканальнойтрубки. Имеющей с одно конца наконечника и два фиксировано раздлувающихся баллона, а другого конца -узел разведения каналов зондов, наружный 0 трубчатого элемента Длина боллона раздутом состоянии ЗСКП 18-16 мм, 1000мм не менее 30 мм  </t>
  </si>
  <si>
    <t>Набор для катетеризации артерий по Сельдингеру. Прозрачный катетер с рентгенконтрастными линиями для венозного или артериального доступа. Комплектация набора: 1 катетер 3Fr-L8 cм, Ø 0,9mm-24 ml/min; 1 игла-интродьюсер Ø-0,53 mm, 20G, L38-50 мм; 1 прямой проводник Ø-0,53mm, L200 mm;                                               
REF 115,090; SAC-00520</t>
  </si>
  <si>
    <t>Предназначены для катетеризации центральных вен (подключичной, яремной) по методике Сельдингера Состав: - катетер трехходовой полиуретановый с фиксирующим устройством 7,5Frx20см, диаметр каналов: 58х33х31 – 1 шт. 18Gax7см Y-игла интрадьюсер – 1 шт. проводник металлический 0,032 ” J-образный с направителем – 1 шт. дилататор (расширитель) – 1 шт. дополнительное крепление для фиксации к коже пациента – 1 шт, коннектор - 1 шт. Заглушка под гепаринизированный раствор – 1 шт, скальпель с короткой ручкой.</t>
  </si>
  <si>
    <t>объем 2,0 литра, одноразовые</t>
  </si>
  <si>
    <t>Плотность полотна – 26-28 г/м2; Ширина полотна – 90 см; · Цвет – белый.</t>
  </si>
  <si>
    <t>метр</t>
  </si>
  <si>
    <t xml:space="preserve">Мочеприемник имеет нанесенную на него градуировку мл. Прикроватный и оснащен кранами для слива мочи и трубкой с универсальной насадкой для любого типа уретрального катетера. </t>
  </si>
  <si>
    <t>стерильный, однократного применения, с размерами лезвий малые/мини/короткие/длинные № 1G, 2G, 3G, 4G, 5G, 8G, 9, 10, 10A, 10B, 10G, 10S, 11, 11K, 11P, 12, 12B, 12D, 12G, 13, 14, 15, 15A, 15B, 15C, 15G, 15T, 16, 17, 18, 19, 20, 21, 22, 22A, 22B, 23, 24, 25, 25A в упаковке №10 Варианты исполнения МАЛЫЙ СКАЛЬПЕЛЬ стерильный однократного применения</t>
  </si>
  <si>
    <t xml:space="preserve">однократного применения для отсасывания различных жидкостей из организма и промывания полостей пациента, а также для проведения энтерального питания, трехдетальный 150 мл. Тип 3-хдетальный концентрический
</t>
  </si>
  <si>
    <t xml:space="preserve">Изготовлен из полипропилена. Кристально прозрачный цилиндр. Контрастная градуировка в мл. Нестираемая разметка. Идеальная читаемость. Коаксиальный наконечник с соединением Люэр лок для игл или других медицинских принадлежностей (инфузионных линий). Шток имеет овальный упор для удобства использования и предотвращения вращения. Минимальный остаточный объем. Поршень из синтетического материала (не содержит натуральный латекс) с двумя уплотнительными кольцами для медленной аспирации или введения лекарств. Имеются модели с аспирационными иглами. Аспирационные иглы со встроенным фильтром тонкой очистки 15 мкм </t>
  </si>
  <si>
    <t>2 мл 3-х компонентные</t>
  </si>
  <si>
    <t>5 мл 3-х компонентные</t>
  </si>
  <si>
    <t>10 мл 3-х компонентные</t>
  </si>
  <si>
    <t>20 мл 3-х компонентные</t>
  </si>
  <si>
    <t>7*14</t>
  </si>
  <si>
    <t>Абсорбент углекислого газа (натронная известь) Spherasorb, содержащий гидроксид щелочного металла, для использования в закрытом реверсивном дыхательном контуре. Частицы сферической формы 3-4 мм для оптимального распределения дыхательной смеси в абсорбере и увеличения площади поглощения. Эффективность поглащения CO₂ - 140 л/мин, содержание пыли 0,2%, твердость 97%, сопротивление потоку (60 л/мин) менее 1,5см Н₂О, канистра 5 л (масса не менее 4,25кг).
Цветоиндикация: белый-фиолетовый.
Состав: гидроокись кальция – 93,5%, гидроокись натрия – 1,5%, цеолит – 5%, индикатор – 0,03%, относительная влажность не менее 15,9%.
Упаковка: клинически чистая.
Срок годности (срок гарантии): 5 лет от даты изготовления.</t>
  </si>
  <si>
    <t>канистра</t>
  </si>
  <si>
    <t>Аутотрансфузии Cell Savera 5, Магистрал с колоколом средного объема 125мл .код REF-261</t>
  </si>
  <si>
    <t>Аутотрансфузии Cell Savera 5, Магистрал аспирация и антикагуляции МТ-00208.</t>
  </si>
  <si>
    <t>Аутотрансфузии Cell Savera 5, Резервуар мягкий коллекторный REF-00240 МТSА</t>
  </si>
  <si>
    <t>110 мм*30 м*12мм</t>
  </si>
  <si>
    <t>многоразовый</t>
  </si>
  <si>
    <t>Размер 38-46, Длина воротника - 30 см; ширина - 30 см, ВР-0,35 средний, Pb 0,35 для 100 кВ</t>
  </si>
  <si>
    <t>Для пациентов с массой тела более 13,6 кг,  Кабель 2,7 м/4,6 м,  Площадь пластины 114 х 183 мм, Не содержит ПВХ и латекса, Для генераторов с функцией RECQM (функция контроля контакта рассеивающего электрода и пациента)</t>
  </si>
  <si>
    <t xml:space="preserve">Двухпросветный Центральный Венозный Диализный  Катетер c мягким атравматичным кончиком, зажимами линий соединения, прокалываемыми колпачками, удлинительные линии загнутые  изгибаемые либо прямые  Материал катетера -  рентгенконтрастный полиуретан.  Диаметр - 8, 9, 12, 14 Fr.              Состав набора: катетер, проводник 0,035 дюйм Х 60, 68 см с прямым и j-образным кончиком. Колпачки. Игла 18Gaх6,35см;  шприц 5 мл; Тканевой расширитель шаговый. Возможность поставки катетера с антибактериальным покрытием хлоргексидина и сульфадиазина серебра. </t>
  </si>
  <si>
    <t>Бифуркационный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Гемодинамически корректная конфигурация в зоне бифуркации, обеспечение плавного кровотока и ламинарный поток от протеза к сосуду. Тромборезистентность. Специальное покрытие протеза Внутренний диаметр основной части (мм) x диаметр браншей (мм): 12х6х6, 14x7х7, 16x8х8; 18x9х9; 20x10х10; длина (см): 50. Размеры по заявке заказчика.Совместимость с различным шовным материалом.коллагеном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t>
  </si>
  <si>
    <t>Силиконовые сосудистые соединения с CE и ISO, хирургические циферблаты для сосудов, красные, синие, желтые, белые, стерионные циферблаты для сосудов</t>
  </si>
  <si>
    <t>размеры №3, №4</t>
  </si>
  <si>
    <t>Одноразовые стерильные карандаши с ручным  управлением;  длину кабеля и клеммный разъем. - Доступны в виде отдельных карандашей и в комплекте (карандаш + холтер)</t>
  </si>
  <si>
    <t>Кабели BOWA являются соединительным элементом между аппаратами и инструментами, которые предназначены для работы в повседневной жизни электрохирургии.</t>
  </si>
  <si>
    <t>стерильные одноразовые 12mm*0.31 30G (уп 100шт).</t>
  </si>
  <si>
    <t>Сменные одноразовые датчики для измерения инвазивного давления различных стандартов, одноканальные. Содержат все необходимые комплектующие.  Датчики подключаются к монитору через удлинительный кабель. В наличии имеются кабели для различных марок медицинской техники (Nihon Kohden), которые позволят подключить предлагаемые датчики с обеспечением совместимости.</t>
  </si>
  <si>
    <t>Одноразовый набор для нагревания, стерильный, поток 30 1100 мл/мин</t>
  </si>
  <si>
    <t>набор</t>
  </si>
  <si>
    <t xml:space="preserve">Стилет для эндотрахеальных трубок 7,0-9,0 - Проводниковый стилет для интубационной трубки, алюминиевый, гибкий, с изогнутым атравматичным дистальным концом, разметкой для определения глубины введения, покрытый атравматичной оболочкой 14Fr/4.7mm/5-11.
</t>
  </si>
  <si>
    <t>Ларингеальная маска Solus Standart, размер 5 (вес пациента более 70 кг) с манжетой резистентной к закиси азота, анатомической формы с низкофрикционным концом. На корпусе воздуховода отображается информация о размере маски, массе пациента (определяет размер), объёме шприца для надутия манжеты. Линия раздувания манжеты интегрирована в стенку воздуховода. Клапан-индикатор подкачивания и определения состояния манжеты снабжен депрессором красного цвета (цвет определяет тип маски) для выравнивания давления в манжете. Прозрачный воздуховод с жестким проксимальным коннектором 15М для подсоединения дыхательного контура.
Материал: имплантационный нетоксичный ПВХ.Упаковка: индивидуальная, стерильная.Срок стерильности (срок гарантии): 3 года от даты выпуска.</t>
  </si>
  <si>
    <t>Изготовлен из нетоксичного полимерного материала 600 мл</t>
  </si>
  <si>
    <t>для контроля качества предстерилизационной очистки изделий медицинского назначения. Набор рассчитан на приготовление 100 мл рабочего реактива.</t>
  </si>
  <si>
    <t>Стерильный рассасывающийся гемостатический материал из окисленной целлюлозы, 50 x 75 mm. Продукт представляет собой стерильный рассасывающийся кровоостанавливающий материал из окисленной целлюлозы (OC). Оксидированная целлюлоза представляет собой тканевый материал, получаемый путем окисления хлопчатобумажной марли класса «Альфа» с использованием закиси азота. Низкий рН целлюлозной кислоты в продукте обладает едкими свойствами, которые приводят к гемостазу посредством начальной денатурации белков крови. Продукт обеспечивает гемостаз при хирургических вмешательствах для остановки капиллярного, венозного и мелкого артериального кровотечения, когда перевязка, наложение швов или другие традиционные методы остановки нецелесообразны или неэффективны. Гемостаз через 3-4 минуты. Полностью всасывается в течение 7- 14 дней. Можно резать без износа. Высокая гибкость и драпируемость. Подходит для лапароскопических процедур. Нет эффекта памяти ткани.</t>
  </si>
  <si>
    <t>Стент хирургический ECO, в наборе. Мочеточниковый стент ЕСО, закрытого типа, с проводником, изготовлен и термопластичного материала (полиуретан), что обеспечивает комфорт для пациента, голубого цвета. Разметка в сантиметрах по всей длине. Закругленные концы стента типа Пигтейл с обеих сторон, проксимальный завиток с атравматичным наконечником закрытого типа. Дренажные боковые отверстия расположены спиралевидно по всей длине стента. Линия для определения направления загиба конца стента по всей длине. Размер 4,8 Ch (1,6 мм). Длина 26см. Толкатель - изготовлен из прозрачного полиуретана длиной 45см. Усиленная струна-проводник из нержавеющей стали с тефлоновым покрытием, длиной 100см. Два пластиковых зажима. Продолжительность использования, установленного стента до 1 месяца. Стерильно, для одноразового использования. Не содержит латекса. Поставляется в собранном виде.</t>
  </si>
  <si>
    <t>Фильтр отличается функцией защиты от перелива. Дополнительно предохраняет аппарат от взаимодействий с полостным секретом и очищает воздух, который выходит из аспиратора, предотвращая распространение инфекций.</t>
  </si>
  <si>
    <t>уп</t>
  </si>
  <si>
    <t>Экспресс-тест 4-го поколения для определения ВИЧ.</t>
  </si>
  <si>
    <t>наб</t>
  </si>
  <si>
    <t>10 доз*5мл</t>
  </si>
  <si>
    <t>10доз*5 мл</t>
  </si>
  <si>
    <t>10доз*10 мл</t>
  </si>
  <si>
    <t>для исследования ликвора(смж) 100 мл, флаконы</t>
  </si>
  <si>
    <t>СОЭ-метр для определения скорости оседания эритроцитов (СОЭ) методом Панченкова состоит из пластикового штатива с гнездами для установки 20 капилляров.</t>
  </si>
  <si>
    <t xml:space="preserve">2-х сеточная исп. 3, 12001711   </t>
  </si>
  <si>
    <t>1х100</t>
  </si>
  <si>
    <t xml:space="preserve">200 мкл, желтый, №1000, 12001325  для дозатора     </t>
  </si>
  <si>
    <t>переменного объема 100-1000 мкл</t>
  </si>
  <si>
    <t>переменного объема 10-100 мкл</t>
  </si>
  <si>
    <t>переменного объема 20-200 мкл</t>
  </si>
  <si>
    <t>д/опр. групп крови, белый п/с 50 лунок</t>
  </si>
  <si>
    <t>24x24мм 0,13-0,16 №100</t>
  </si>
  <si>
    <t>СП-2-ЛЮКС,75*25*1, для мазков</t>
  </si>
  <si>
    <t>Количественное определение Активированного частичного тормбопластиновоговре мени (АЧТВ),5х4 ml, 1709201</t>
  </si>
  <si>
    <t>(МИЧ 1,1;1,2) определение протромбинового времени,стандартизированным по  МИЧ 1,1;1,2 растворимым тромбопластином. В комплекте-стандарт-плазма.100 опред</t>
  </si>
  <si>
    <t>к анализатору газов и электролитов крови "EasyStat"  6202</t>
  </si>
  <si>
    <t>к анализатору газов и электролитов крови "EasyStat"  6203</t>
  </si>
  <si>
    <t>к анализатору газов и электролитов крови "EasyStat"  6201</t>
  </si>
  <si>
    <t>к анализатору газов и электролитов крови "EasyStat"  6204</t>
  </si>
  <si>
    <t>к анализатору газов и электролитов крови "EasyStat"  7206</t>
  </si>
  <si>
    <t>к анализатору газов и электролитов крови "EasyStat"  7205</t>
  </si>
  <si>
    <t>к анализатору газов и электролитов крови "EasyStat"  7207</t>
  </si>
  <si>
    <t>к анализатору газов и электролитов крови "EasyStat"  7101</t>
  </si>
  <si>
    <t>к анализатору газов и электролитов крови "EasyStat"  7118</t>
  </si>
  <si>
    <t>к анализатору газов и электролитов крови "EasyStat" 7306</t>
  </si>
  <si>
    <t>к анализатору газов и электролитов крови "EasyStat"  7302</t>
  </si>
  <si>
    <t>к анализатору газов и электролитов крови "EasyStat" 7304</t>
  </si>
  <si>
    <t>503-01. STAR-TEM Оптим. старт. реагент, 10 * 10 тестов T</t>
  </si>
  <si>
    <t>503-02. IN-TEM  Оптим. активатор внут. пути, 10 * 10 тестов T</t>
  </si>
  <si>
    <t>503-05. r ex-TEM Оптимизированный активатор внеш. пути T</t>
  </si>
  <si>
    <t>503-03Fib-Tem Реагент для исследования фибриногена</t>
  </si>
  <si>
    <t>Автоматический анализатор гемостаза SF-8050 6х2 мл</t>
  </si>
  <si>
    <t>Автоматический анализатор гемостаза SF-8050  6х2 мл</t>
  </si>
  <si>
    <t>Автоматический анализатор гемостаза SF-8050  R1: 4*5.5ml / R2: 4*2ml</t>
  </si>
  <si>
    <t>Автоматический анализатор гемостаза SF-8050  6*1000 load</t>
  </si>
  <si>
    <t>Автоматический анализатор гемостаза SF-8050  18*10ml</t>
  </si>
  <si>
    <t>Автоматический анализатор гемостаза SF-8050  12*20ml</t>
  </si>
  <si>
    <t>Автоматический анализатор гемостаза SF-8050  1*100ml</t>
  </si>
  <si>
    <t>Автоматический гематологический анализатор D7-CRP  20L</t>
  </si>
  <si>
    <t>Автоматический гематологический анализатор D7-CRP  500mL</t>
  </si>
  <si>
    <t>Автоматический гематологический анализатор D7-CRP  1L</t>
  </si>
  <si>
    <t>Автоматический гематологический анализатор D7-CRP  50mL</t>
  </si>
  <si>
    <t>Автоматический гематологический анализатор D7-CRP  3 ml</t>
  </si>
  <si>
    <t>Автоматический гематологический анализатор D7-CRP  3ml</t>
  </si>
  <si>
    <t>0.5L, реагенты для гематологических анализаторов H18 Light</t>
  </si>
  <si>
    <t>2L реагенты для гемотологического анализатора Н18 Light, HSG302</t>
  </si>
  <si>
    <t>20L, реагенты для гемотологического [анализатора Н18 Light, HSD320</t>
  </si>
  <si>
    <t>1х3.0 мл, реагенты для гемотологического анализатора Н18 Light, R021003</t>
  </si>
  <si>
    <t>3х3 мл, реагенты для гемотологического анализатора Н18 Light, R021001</t>
  </si>
  <si>
    <t>60 ml, реагенты для гемотологического анализатора Н18 Light, HSC101</t>
  </si>
  <si>
    <t>60 ml, реагенты для гемотологического анализатора H18 Light, HSC301</t>
  </si>
  <si>
    <t>Бруцеллезный  диагностикум</t>
  </si>
  <si>
    <t>антигенный жид.диагностикум-д/РА4*15мл-60мл</t>
  </si>
  <si>
    <t>Ножка: Материал: Титановый сплав, гидроксиапатит. Форма: Клиновидная в 2-х плоскостях, без ограничивающего воротника, с наличием двух продольных декомпрессионных борозд по бокам, без поперечных ребер и выступов. Шейка имеет полировку. Конец дистальной части имеет усеченную форму с латеральной стороны во фрональной плоскости. Тип фиксации: Фиксация первичная - пресс-фит. Вторичная - остеоинтеграция.  Покрытие: Плазменное титановое напыление в сочетании с мелкодисперсным гидроксиапатитовым покрытием, толщиной 50 микрометров, нанесенное циркулярно только в проксимальной части ножки. Типоразмеры: 12 стандартных типоразмеров. Офсет для компонента с шеечно-диафизарным углом 127 градусов имеет диапазон от 32 мм до 58 мм с увеличением пропорционально увеличению размера компонента. Длина ножки в диапазоне от 93 мм до 126 мм в зависимости от типоразмера. Длина шейки: Диапазон от 27 мм до 40 мм в зависимости от типоразмера. Шеечно-диафизарный угол (угол между шейкой и осью ножки): 127 градусов. Конус: 11/13</t>
  </si>
  <si>
    <t>Головка: Материал:Кобальтохромовый сплав. Диаметр:  22,2; 26; 28; 32; 36 мм. Офсет: Для диаметра 28 мм: -4, 0, +4, +6, +8, +12. Конус: 11/13</t>
  </si>
  <si>
    <t>Чашка: Материал: Титановый сплав, гидроксиапатит.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Шероховатое титановое покрытие, нанесенное посредством плазменного напыления с дополнительным поверхностным мелкодисперсным гидроксиапатитовым покрытием толщиной 50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17 типоразмеров в диапазоне от 40 мм до 74 мм с шагом 2 мм. Варианты: Без отверстий, с секторным расположением 3 отверстий, с секторным расположением 5 отверстий, с равномерным распределением 8-12 отверстий</t>
  </si>
  <si>
    <t>Вкладыш: Материал: Сверхвысокомолекулярный полиэтилен с большим количеством поперечных связей. Форма: Полусферическая, по экватору вкладыш имеет циркулярные выступы для фиксации в чашке и 12 желобков по периферии для сопоставления с деротационными выступами чашки. Механизм фиксации: Путем импакционного вклинивания циркулярного выступа вкладыша в соответствующую циркулярную борозду чашки, без дополнительного металлического блокировочного кольца. Типоразмеры: Внутренний диаметр: 28 мм, 32 мм. Вкладыш с внутренним диаметром 32 мм доступен к установке в вертлужный компонент наружный диаметр которого начинается от 44 мм. Варианты: Стандартный, с козырьком 10 градусов</t>
  </si>
  <si>
    <t>Материал: Кобальтохромовый сплав. Версия: С сохранением задней крестообразной связки. Форма: 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</si>
  <si>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Основание имеет срединный деротационный выступ для центрирования и фиксации вкладыша. Ножка имеет килевидную форму со ступенчатыми боковыми крыльями без центрального цилиндрического стержня.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Толщина киля:  от 2,6 до 3,6 мм. Медиально-латеральные размеры киля: от 40 до 58 мм. Высота киля: от 28 до 39 мм. Тип фиксации: цементная</t>
  </si>
  <si>
    <t>Тип: Фиксированный. Механизм фиксации: Импакционное защелкивание на большеберцовом компоненте. Стабилизация сустава: Мыщелковая, за счет увеличенной высоты переднего края основания. Геометрия артикуляционной части позволяет использовать компонент как при сохранении задней крестообразной связки, так и без сохранения задней крестообразной связки, а также при функциональной недостаточности задней крестообразной связки для задней стабилизации.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мм для каждого типоразмера.</t>
  </si>
  <si>
    <t xml:space="preserve">Рентгенконтрастный костный цемент: 
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
</t>
  </si>
  <si>
    <t>Механизм крепления – защелкивающийся, система крепления: замок шириной 18,5мм (по всей плоскости полотна замка), длиной 23мм с маркировочной меткой – полной установки. Зубчатый элемент лезвия с гантелеобразным- двойным замком для более надежного и безопасного крепления. Гантелеобразный механизм представляет собой 2 округлых отверстия с внутренним диаметром 4,9мм, соединенных плоской прорезью длиной 6 мм, шириной 2,7мм.,где наружное отверстие крепления гантелеобразного замка с наружным диаметром 9мм выступает за пределы полотна на 6.5 мм  Маркировка лезвия - для измерения глубины на полотне лезвия нанесена шкала – путем лазерной гравировки. Ширина режущей кромки -18 мм, толщина полотна - 1,27 мм торцевая часть лезвия скруглена, длина рабочей части - 90 мм. Зубцы с каждой стороны направлены к каналу для сбора костной крошки, наружные зубцы -2шт направлены к краю полотна лезвия, количество зубцов - 9 шт, по 5 шт. с одной стороны, 4 шт. со второй, длина зубцов- 1 мм., 8 межзубцовых углублений лезвия, зубцы расположены в шахматном порядке по толщине режущей кромки, для увеличения эффективности резки. Расстояние между зубцами по краям канала для сбора костной крошки- 2мм. Выпукло-вогнутый канал для сбора костной крошки, длина вогнутой части канала – 8мм, длина выпуклой части канала 6мм, полная ширина канала – 25мм.  Материал- медицинская нержавеющая сталь.</t>
  </si>
  <si>
    <t>Механизм крепления – защелкивающийся, система крепления: замок шириной 18,5мм (по всей плоскости полотна замка), длиной 23мм с маркировочной меткой – полной установки. Зубчатый элемент лезвия с гантелеобразным- двойным замком для более надежного и безопасного крепления. Гантелеобразный механизм представляет собой 2 округлых отверстия с внутренним диаметром 4,9мм, соединенных плоской прорезью длиной 6 мм, шириной 2,7мм.,где наружное отверстие крепления гантелеобразного замка с наружным диаметром 9мм выступает за пределы полотна на 6.5 мм  Маркировка лезвия - для измерения глубины на полотне лезвия нанесена шкала – путем лазерной гравировки. Ширина режущей кромки -25мм, толщина полотна - 1,27 мм торцевая часть лезвия скруглена (снята фаска), длина рабочей части - 100 мм. Зубцы с каждой стороны направлены к каналу для сбора костной крошки, наружные зубцы -2шт направлены к краю полотна лезвия, количество зубцов - внутренних 14 шт, по 7 шт. с каждой стороны, 2 наружных по краю лезвия, длина зубцов- 1 мм., 7 межзубцовых углублений с каждой стороны лезвия, зубцы расположены в шахматном порядке по толщине режущей кромки, для увеличения эффективности резки. Грибообразный канал для сбора костной крошки, длина канала для сбора костной крошки -15мм, расстояние между зубцами по краям канала для сбора костной крошки- 2мм. Вогнутый канал (верхняя часть вогнута во внутрь) для сбора костной крошки, длина канала для сбора костной крошки -10мм, ширина канала – 15мм, длина искоса – 11мм. Выпуклый канал (нижняя часть выпуклая), для сбора костной крошки, длина канала 10мм, ширина 20мм, длина искоса 11мм.Материал- медицинская нержавеющая сталь.</t>
  </si>
  <si>
    <t>Пульс-лаваж система Рукоятка: электропитание 12 В от 8-ми элементов питания типа АА. Масса (рукоятка + трубки + элементы питания) 0,77 кг. Применяется в травматологии - ортопедии для промывки кости и в гнойной хирургии для очистки ран. Состоит из рукоятки, в которой находится нагнетающий насос, блока с элементами питания и различных сменных насадок для ирригации/аспирации. Регулировка мощности потока осуществляется с помощью рычага, расположенного непосредственно на рукоятке. Клавиша фиксации в состоянии максимальной мощности потока. Устройство быстрой смены насадок. Наличие на трубке отсоса блокирующего зажима. Давление потока зависит от типа подключаемой насадки и составляет до не менее 1,03 бар. Скорость потока зависит от типа подключаемой насадки и составляет от 771 мл/мин до 1350мл/мин. Минимальный рабочий комплект поставляется в одной упаковке в стерильном виде. Размеры рукоятки 127 х 184,2 х 31,2 мм. Поставляется в стерильном виде в упаковке по 6 штук. Предназначено для одноразового использования. Соответствует требованиям безопасности IEC 60601-1,   EMC IEC 60601-1-2. Тип оборудования B. Защита от проникновения воды IPX0 - обычное оборудование. В комплекте с наконечником для чистки кости. Максимальный поток 600 мл/мин, максимальное давление 22 - 40,7 PSI. Наконечник: щетка для канала бедренной кости. Функция аспирации. Функция  ирригации. Максимальный поток не менее 771 мл/мин, в упаковке 12шт, стерильные, одноразовые.</t>
  </si>
  <si>
    <t xml:space="preserve">Материал: Нержавеющая сталь. Форма: Клиновидная в 2-х плоскостях, без воротника, со сглаженными контурами и сглаженным наружно-проксимальным плечом.  В проксимальной части на передней и задней поверхности нанесены лазерные метки для контроля глубины погружения в интрамедуллярный канал. Верхняя поверхность проксимальной части имеетe углубление для фиксации импактора.  Версии увеличенной длины (200 мм, 220 мм, 240 мм, 260 мм) имеют дистальную часть цилиндрической формы с конусовидным сужением в дистальном отделе. Тип фиксации: Цементная. Покрытие: Вся поверхность имеет ультраполировку. Типоразмеры: 4 типоразмеров. Длина компонента: 150 мм. Шеечно-диафизарный угол  (угол между шейкой и осью ножки): 125 градусов. Офсет: 37,5 мм. Конус: 11/13. Комплектация: Каждый компонент комплектуется централизатором двух типов для узкого и широкого диаметра интрамедуллярного канала. Материал изготовления централизатора: полиметилметакрилат (PMMA). </t>
  </si>
  <si>
    <t>Материал: Нержавеющая сталь. Даиметр:  22,2; 26; 28; 32; 36 мм. Офсет: -4, 0, +4. Конус: 11/13</t>
  </si>
  <si>
    <t xml:space="preserve">Материал: Кобальтохромовый сплав, ультравысокомолекулярный полиэтилен. Покрытие: Наружная поверхность имеет ультраполировку. Диаметр: 28 мм. Диаметр внешний: в диапазоне от 36 мм до 72 мм с шагом в 2-4 мм для диаметров от 36 до 40 мм и от 61 до 72 мм.Для основного диапазона от 41 до 61 мм шаг между типоразмерами 1 мм </t>
  </si>
  <si>
    <t>Винт дистальный  - диаметр винтов должен быть 4,5мм, длина винтов от 30 до 75 мм с шагом 5 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</si>
  <si>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Фиксационный канюлированный винт (шеечный) - диаметр винта 11 мм, длина винта  95 мм, 100 мм, 105 мм, 110 мм, с шагом 5мм, диаметр канюлированного отверстия 2,7 мм. Резьба только в проксимальной части винта,диаметром 10,8мм, длинной 28,5мм,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В проксимальной части винта находится внутренняя резьба М8 под слепой винт и компрессионный ключ. Резьба на длинне 14 мм. У верхушки проксимальной части винта внутри находится углубление диаметром 8,5мм и глубиной 2мм для голоки слепого винта и два углубления проходящие через ось винта, размером 3х3мм, служащие деротацией компрессионного ключа во время вкручивания винта в кость. На наружной поверхности проксимаоьной части винта расположены четыре продольных канала расположенных по окружности каждые 90°. Каналы начинаются на расстоянии 16 мм от верхушки винта глубиной 0,9мм и продолжается на расстоянии 40мм, углубляясь до глубины 1,4мм, с выходом по радиусу R20мм. Имплантаты должны быть оценени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</si>
  <si>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Винт компрессионный - должен быть совместим с внутренней резьбой внутреннего отверстия в проксимальной части используемого вертельного стержня. Винт используется для блокирования фиксационного канюлированного (шеечного) винта. Размеры винта: резьба М8х1,25мм на промежутке 8мм, длина винта 26мм, длина дистальной конусной части 10мм, угол конуса 20° завершённый сферической поверхностью радиусом R1,95. Диаметр нерезьбовой поверхности 6,8мм. Шлиц винта выполнен под шестигранную отвертку S4 мм, глубина шестигранного шлица 4,2мм. Винт неканюлированный.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</si>
  <si>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 xml:space="preserve">Канюлированный вертлужный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L=200мм, 220 мм, 240 мм, 260 мм, фиксируется при помощи целенаправителя в дистальной и проксимальной части, диаметр дистальной части d=9мм, 10 мм, 11 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расположено одно резьбовое отверстие под винты 4,5мм и 5,0мм на расстоянии 170мм от верхушки стержня и одно динамическое отверстие на расстоянии 189мм от верхушки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 каждого канала 0,4мм. Каналы расположены по 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зелёный, синий, коричневый. Стержень имплантировать только с соответствующими винтами к данным стержням и набором инструментов предназначенным для имплантации данных канюлированных вертельных стержней.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</si>
  <si>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Универсальный канюлированный стержень предназначен для лечения переломов бедренной кости (применяется при компрессионном, реконструктивном и ретроградном методах лечения), вводится анте- и ретроградным методами. Длина L= от 280 мм до 400 мм с шагом 20 мм, фиксация стержня при помощи дистального целенаправителя возможна до длины 520 мм, диаметр дистальной части стержней d=9 мм, 10 мм, 11 мм, 12 мм, диаметр проксимальной части 13 мм, длинна проксимальной части 82 мм. Проксимальная часть стержня изогнута на радиусе 2800 мм. На поверхности дистального отдела имеются 2 продольных канала расположеных на длинне всей дистальной части стержня в оси динамических отверстий на глубине 0,6мм. Каналы начинаются на расстоянии 79 мм от верхушки стержня. Стержени канюлированные, диаметр канюлированного отверстия в дистальной части 4 мм и в проксимальной части 5 мм. Должна быть возможность создания компрессии в дистальной и проксимальной части стержня. Стержени правые и левые. Являются универсальным, т.к правый стержень может быть установлен на левую конечность и наоборот, кроме реконструктивного метода остеосинтеза ( через шейку бедренной кости). В проксимальной части имеются 6 отверстий. 2 нерезьбовых отверсия у верхушки стержня диаметром 6,5мм на расстоянии 15мм и 30мм от верхушки стержня, перпендикулярно поверхности стержня. Используются при ретроградном методе фиксации под дистальные винты 6,5мм и блокирующий набор 6,5 мм для фиксации мыщелков. 2 нерезьбовых отверсия у верхушки стержня диаметром 6,5мм на расстоянии 47мм и 58,5мм от верхушки стержня, расположеных в плоскости шейки вертела под углом 45° от поверхности стержня. Используются при реконструктивном и антеградном методе фиксации под дистальные винты 6,5мм и реконструктивные винты 6,5 мм имплантированные в шейку бедра. Данные отверстия соединены динамическим отверстием диаметром 4,5мм, позволяющим провести компрессию на промежутке 11,5мм. 1 резьбовое отверстие под винт 4,5мм от верхушки стержня на расстоянии 72мм в плоскости шейки вертела. В дистальной части стержня расположены не менее 4 отверстий. 3 резьбовые отверстия под винты 4,5мм от конца стержня на расстоянии 5 мм, 15мм и 25мм в плоскости перпендикулярно плоскости шейки вертела и одно динамическое отверстие диаметром 4,5 мм на расстоянии 35мм, позволяющее провести компрессию на расстоянии 6 мм в плоскости шейки вертела. В проксимальной части стержня находится резьбовое отверсие М 10 под слепой и компрессионный винт длинной 25мм.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</si>
  <si>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Bинт реконструктивный канюлированный - диаметр винтов 6,5мм, длина винтов от 95 мм до 105 мм, с шагом 5 мм. Резьба неполная, выступает в дистальной части винта на промежутке 25мм. Винт канюлированный, диаметр канюлированного отверстия 2,5мм. Головка винта цилиндрическая диаметром 8мм высотой 6мм под шестигранную отвертку S5 мм (глубина шестигранного шлица 3,7мм). Винт имеет самонарезающую резьбу что позволяет фиксировать его без использования метчика. Рабочая часть винта имеет конусное начало с переменным диаметром. Диаметр 4,5мм на длинне 2,5мм, вершинный угол - 120° переходит в диаметр 6,5мм под углои 35°. Конусное начало имеет 3 подточки под углом 15° и идущих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</si>
  <si>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Стержень  компрессионный предназначен для фиксации переломов плечевой кости. Стержень имеет анатомическую форму, длина L= от 200 до 260 мм с шагом 20 мм. Фиксация стержня при помощи целенаправителя, диаметр дистальной части d= 6 мм и 7мм. Стержень неканюлированный. Диаметр проксимальной части стержня 10мм. В дистальной части стержня расположены 4 нерезьбовые отверстия диаметром 3,5мм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</si>
  <si>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Стержень  компрессионный предназначен для фиксации переломов плечевой кости. Стержень имеет анатомическую форму, длина L= от 200 мм до 280 мм с шагом 20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</si>
  <si>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Стержнь реконструктивный, предназначен для фиксации переломов плечевой кости. Стержень имеет анатомическую формн, длина L= 150, 220, 240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 и 25мм от конца стержня. В проксимальной части расположены 4 резьбовые отверстия М5,1х1,5мм на расстоянии 11мм, 17,5мм, 23,5мм и 30мм, обеспечивающие фиксацию в двух плоскостях (AP и сагиттальной). Отверстия расположены по спирали. На поверхности дистального отдела имеются 2 продольных канала расположеных на длинне всей дистальной части стержня на глубине 0,6мм.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</si>
  <si>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Стержень канюлированный для фиксации переломов большеберцовой кости. Диаметр стержня d= 9мм и 10 мм,  длина стержня L=  от 270 мм до 375 мм с шагом 15 мм. Стержень канюлированный. Диаметр канюлированного канала в дистальной части 5 мм. Канюлированный канал в проксимальной части – резьбовое тверстие М8. Фиксация стержня при помощи дистального целенаправителя возможна для каждого размера стержня. Должна быть возможность создания компрессии как в проксимальной, так и в дистальной части стержня. В проксимальной части имеются 5 отверстий. 2 резьбовых отверсия у верхушки стержня на расстоянии 17мм и 24мм соответственно, расположенных переменно под углом 45° к оси двух нерезьбовых отверстий и одного динамического. Нерезьбовые отверстия в проксимальной части расположены от верхушки стержня на расстоянии 31мм и 72мм соответственно. Динамическое отверстие в проксимальной части расположено от верхушки стержня на расстоянии 47мм и позволяет провести компрессию на промежутке 11,5мм. Отверстия в проксимальной части позволяют фиксировать стержень как минимум в трех разных плоскостях. Проксимальная часть стержня имеет изгиб под углом 13° и по радиусу R=40мм  относительно дистальной части стержня. В дистальной части стержня расположены не менее 5 отверстий. 4 резьбовых отверстий от конца стержня на расстоянии 5мм, 11,5мм, 18мм и 26мм соответственно, расположенных последовательно по спирали под углом 45° каждое следующее к предыдущему. Динамическое отверстие в дистальной части расположено от конца стержня на расстоянии 35мм и позволяет провести компрессию на промежутке 6мм. Дистальная часть с отверсиями на расстоянии 55мм от конца стержня изогнута по радиусу R=40мм. Резьбовые отверстия обеспечивают фиксацию в четырех плоскостях. Треугольное поперечное сечение нижней части стержня и компрессионного отверстия верхней части обеспечивают снижение внутрикостного давления во время процедуры имплантации. В реконструктивных отверстиях можно применять в порядке замены винты диаметром 4,5мм и 5,0мм. Канюлированные слепые винты, позволяющие удлинить верхнюю часть стержня, выпускаются как минимум 6 размеров в диапазоне от 0мм до 25мм с шагом 5мм.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</si>
  <si>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Стержень предназначен для фиксации переломов предплечья, малоберцовой кости. Стержень имеет анатомическую форму, длина L= 200 мм, 220мм 240 мм, 260 мм, фиксация стержня при помощи рентгеннегативгого целенаправителя, диаметр дистальной части d=4мм и 5 мм. Стержень неканюлированный. Диаметр проксимальной части стержня 6мм длинной 39мм. В дистальной части стержня расположено 1 нерезьбовое отверстие диаметром 1,6мм на расстоянии 10мм от конца стержня. В проксимальной части расположены 2 отверстия: 1 динамическое отверстие диаметром 2,7мм на расстоянии 12мм от верхушки стержня позволяющее выполнить компрессию на промежутке 2,5мм и 1 нерезьбовое отверстие диаметром 2,7мм на расстоянии 20мм от верхушки стержня. В проксимальной части стержня находится резьбовое отверстие М4мм под слепой винт длинной 8мм. В проксимальной части у верхушки стержня находятся два углубления проходящие через ось стержня, размером 2,5х2мм, служащие деротацией во время крепления стержня с направителем. Конец стержня конический, вершинный угол 30°.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</si>
  <si>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Винты кортикальные: диаметр винтов 2,7 мм. Длина винтов 16 мм, 18 мм, 20 мм, 24 мм, 30 мм, 36 мм, 40 мм. Диаметр головки винта 5 мм, под отвертку Т8 «звездочка».  Резьба на всю длину ножки винта. Все винты имеют самонарезающую резьбу, что позволяет  фиксировать их без использования метчика. Имплантаты должны быть оценены по критериям безопасности и совместимости с процедурами магнитно-резонансной томографии. Маркировка винтов желтым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</si>
  <si>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Канюлированные винты: диаметр винтов 7,0 мм. Длина винтов 70 мм, 75 мм, 80 мм, 85 мм, 90 мм, 95 мм, 100 мм, 105 мм,  110 мм, 115 мм, с шагом 5 мм. Диаметр головки винта 9,5 мм. Высота головки винта 5,6 мм, имеет шлиц под шестигранную канюлированную отвертку S5. Диаметр канюлированного отверстия 2,1 мм. Варианты резьбы на ножке винта: высотой 32 мм. Все винты имеют самонарезающую резьбу, что позволяет их фиксировать без использования метчика. Материал изготовления - нержавеющая сталь, соответствующий международному стандарту ISO 5832 для изделий, имплантируемых в человеческий организм. Имплантаты должны быть оценены по критериям безопасности и совместимости с процедурами магнитно-резонансной томографии. Сталь технические нормы: ISO 5832/1; состав материала: C     - 0,03% max., Si    - 1,0% max., Mn - 2,0% max., P     - 0,025% max., S     - 0,01% max., N    - 0,1% maх., Cr   - 17,0 - 19,0% max., Mo - 2,25 - 3,0%, Ni   - 13,0 - 15,0%, Cu   - 0,5% max., Fe   -остальное.</t>
  </si>
  <si>
    <t xml:space="preserve">Проволока серкляжная: применяется для соединения костных отломков, диаметр проволоки 0,8 мм, 0,9 мм, 1,0 мм, 1,2 мм. Поставляется в бухтах по 10 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</si>
  <si>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t>Кортикальные винты: диаметр винтов 3,5 мм. Длина винтов от 12 до 95 мм, с шагом 2 мм для винтов длиной от 12 до 40 мм, и с шагом 5 мм от длины 40 до 95 мм. Диаметр головки винта 6 мм. Высота головки винта 3,1 мм. Имеет шлиц под шестигранную отвертку S2,5. Резьба на ножке винта: на всю длину ножки винта. Винты имеют самонарезающую резьбу, что позволяет их фиксировать без использования метчика.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</si>
  <si>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 xml:space="preserve">Пластина прямая 1/3 трубки, Пластины должны иметь форму 1/3 трубки диаметром 9 мм, толщиной 1 мм, шириной 9 мм, длиной   103 мм, 138 мм, количество отверстий под кортикальные винты диаметром 3,5 мм  6, 10 отв.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имплантируемых в человеческий организм. Сталь технические нормы: состав материала: C     - 0,03% max., Si    - 1,0% max., Mn - 2,0% max., P     - 0,025% max., S     - 0,01% max., N    - 0,1% maх., Cr   - 17,0 - 19,0% max., Mo - 2,25 - 3,0%, Ni   - 13,0 - 15,0%, Cu   - 0,5% max., Fe   -остальное.  </t>
  </si>
  <si>
    <t xml:space="preserve">Спицы должны соответствовать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без упора должны иметь форму режущей части перовую. Размеры спиц: d - 1,5., 1,8., 2,0., длина  250 мм,  370 мм.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по ГОСТ 5632. Относительная магнитная проницаемость стали должна быть не более 1,05.
</t>
  </si>
  <si>
    <t>Пластина для лучевой кости широкая, левая и правая, для ладонной поверхности дистального отдела лучевой кости, длиной 53 мм, 64 мм, 75 мм с шагом по 11мм,  3,  4 и 5 блокируемых отверстия в диафизарной части пластины. Ширина проксимальной части 27 мм. В дистальной части 7 блокируемых отверстий для блокирующих винтов,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</si>
  <si>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для лучевой кости узкая, левая и правая, для ладонной поверхности дистального отдела лучевой кости, длиной 53 мм, 64 мм, 75 мм,  3; 4 и 5 блокируемых отверстия в диафизарной части пластины, для блокирующих винтов диаметром 2.4 мм, и 2, 3, 4 отверстии для кортикальных самонарезающих винтов диаметром 2.7 мм.  Ширина проксимальной части 21 мм. В дистальной части 5 блокируемых отверстий для блокирующих винтов диаметром 2.4 мм,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</si>
  <si>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 xml:space="preserve">Спицы являются связующим звеном между костью и внешними опорами аппарата. Для чрескостного остеосинтеза  применяются спицы с упором диаметром 1,8 мм, 2,0 мм  длиной 400 мм, с перьевой заточкой.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
</t>
  </si>
  <si>
    <t>Винт дистальный диаметром должен быть 4,5мм, длина винта 25мм, 30мм, 35мм, 40мм, 45мм, 50мм, 55мм, 60мм, 65мм, 70мм, 75мм, 80мм, 85мм, 90мм, 95мм, 100мм резьба на ножке винта полная, длиной на 6мм меньше длины винта, для каждой длины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длиной 8мм.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</si>
  <si>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Фиксационный канюлированный винт (антиротационный) - диметр винта 6,5 мм, длина винтов 70мм, 75мм, 80мм, 85 мм, 90 мм, 95 мм, 100 мм, 105 мм, 110мм с шагом 5мм, диаметр канюлированного отверстия 2,7мм, должен иметься шлиц под шестигранную отвертку S4, глубиной 5мм. Резьба только в проксимальной части винта, диаметром 6,4мм, длинной 18 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Материал изготовления: сплав титана, соответствующий международному стандарту ISO 5832 для изделий, имплантируемых в человеческий организм. Имплантаты должны быть оценени по критериям безопасности и совместимости с процедурами магнитно-резонансной томографии.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</si>
  <si>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Пластина должна иметь в проксимальной части 3 отверстия и в дистальной части одно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конически расширена в соответствии с анатомической кривизной бедренной кости. В проксимальной части должно быть 3 круглых блокировочных отверстия под винты диаметром не менее 6,5 мм. В диафизарной части должно быть 5, 7, 9, 11, 13 отверстий, одно их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одно круглое блокировочное под винты диаметром не менее 6,5 мм,  остальные ассиметрично расположенные круглые блокировочные отверстия под винты диаметром не более 5,0 мм. Расстояние между центрами отверстий должно составлять не менее 17,0 мм и не более 18,0 мм. Ширина диафизарной части пластины должна составлять не менее 17,0 мм и не более 17,5 мм. Высота профиля диафизарной  части должна составлять не менее 4,8 мм и не более 5,8  мм. Длина пластины должна быть 118 мм, 154 мм, 190 мм, 226 мм, 262 мм. Пластина должна быть для левой и правой конечности. Пластина должна иметь  индивидуальную упаковку с маркировкой завода изготовителя.</t>
  </si>
  <si>
    <t>Ключичная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в латеральной части сферическое расширение. Должна иметь боковые выборки, позволяющие легко ее адаптировать к анатомическим контурам. Пластина в медиальной части должна иметь отверстие для спицы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минимизирует возможность заедания резьбы винтов и их заклинивания по типу холодного пластического приваривания. В латеральной части пластина должна иметь 6 круглых блокировочных отверстий под винты диаметром не более 2,7 мм и одно под винт не менее 3,5 мм, позволяющих осуществлять через них многонаправленное введение винтов. Тело пластины должно иметь 3, 4, 5,6, 7, 8 круглых блокировочных отверстия под винты диаметром не более 3,5 мм. Расстояние между центрами отверстий составляет не менее 10,0 мм и не более 11,0 мм. Ширина латеральной части пластины составляет не менее 10,0 мм и не более 11,0 мм. Длина пластины должна быть 76 мм, 88 мм, 100 мм, 112 мм, 124 мм, 135 мм. Высота профиля не менее 3,0 мм и не более 4,0 мм. Пластина должна быть для левой и правой конечности и иметь индивидуальную упаковку с маркировкой завода изготовителя.</t>
  </si>
  <si>
    <t>Ключичная Hook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анатомической кривизны и иметь полусферическое расширение в латеральной части.   Пластина должна иметь крючок-фиксатор, располагающийся у латерального конца пластины, глубина крючка должна быть не менее 14,0 мм и не более 17,0 мм.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4, 5, 6, 7 круглых блокировочных отверстий под винты диаметром не более 3,5 мм. Расстояние между центрами отверстий должно составлять не менее 14,0 мм и не более 15,0 мм. Ширина диафизарной части пластины должна составлять не менее 10,0 мм и не более 11,0 мм. Высота профиля должна составлять не менее 2,5 мм и не более 3,5 мм. Длина пластины должна быть 68 мм, 76 мм, 91 мм, 106 мм. Пластина должна быть для левой и правой конечности и иметь индивидуальную упаковку с маркировкой завода изготовителя.</t>
  </si>
  <si>
    <t>Дистальная медиальная тибиальная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отогнута кнаружи и конически расширена в соответствии с анатомической кривизной дистального отдела большеберцовой кости, а так же иметь выступ. Пластина имеет в дистальной и проксимальной части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метаэпифизарной части пластина должна иметь 9 круглых отверстий, одно из них в выступе, под блокированные винты диаметром не менее 3,5 мм, позволяющих осуществлять через них многонаправленное введение винтов. В диафизарной части пластина должна иметь 6, 8, 10, 12 отверстий, одно из них овальное,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для винтов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11,0 мм и не более 12 мм. Высота профиля должна составлять не менее 3,5 мм и не более 3,9 мм. Длина пластины должна быть 129,5 мм, 153,5 мм, 177,5 мм, 201,5 мм, 225,5 мм. Пластина должна быть для левой и правой конечности и иметь  индивидуальную упаковку с маркировкой завода изготовителя.</t>
  </si>
  <si>
    <t>Ключичная диафизарная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боковые выборки, позволяющие легко ее адаптировать к анатомическим контурам. Пластина должна быть предназначена под блокированные винты диаметром не более 3,5 мм и иметь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7, 8, 9, 10 круглых блокировочных отверстий под винты диаметром не более 3,5 мм. Расстояние между центрами отверстий должно составлять не менее 11,0 мм и не более 13,0 мм. Ширина диафизарной части пластины должна составлять не менее 10,0 мм и не более 11,0 мм. Высота профиля должна составлять не менее 2,5 мм и не более 3,0 мм. Длина пластины должна быть 71,9 мм, 83,9 мм, 95,8 мм, 107,5 мм, 118,9 мм. Пластина должна быть для левой и правой конечности и иметь индивидуальную упаковку с маркировкой завода изготовителя</t>
  </si>
  <si>
    <t>Проксимальная латеральная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преформированна и иметь прямоугольное расширение, соответствующее анатомической кривизне проксимального отдела плечевой кости.  Пластина должна иметь не менее 11 отверстий в проксимальной части и 1 отверстие в дистальной части для спиц Киршнера, позволяющих корректно выполнять позиционирование пластины, и позволяющих фиксировать к пластине мягкотканный массив и одно отверстие для фиксации направителя.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должна иметь 9 круглых блокировочных отверстий под винты диаметром не менее 3,5 мм, позволяющих осуществлять через них многонаправленное введение винтов для обеспечения стабильной фиксации проксимального фрагмента. В диафизарной части пластина должна иметь 2, 3, 4, 5, 6, 7 отверстия,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более 3,5 мм. Расстояние между центрами отверстий не менее 18,0 мм и не более 19,0 мм. Ширина диафизарной части пластины не менее 12,0 и не более 13,0 мм. Высота профиля должна составлять не менее 4,0 мм и не более 5,0 мм. Длина пластины  должна быть  86 мм, 104 мм, 122 мм, 140 мм, 158 мм, 176 мм.  Пластина должна иметь индивидуальную упаковку с маркировкой завода изготовителя.</t>
  </si>
  <si>
    <t>Прямая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иметь ограниченный контакт с костью и возможность минимально инвазивной установки за счет трапецевидной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диафизарной части  пластины должно быть расположено 6, 8, 9, 10 и 12 отверстий, из них по центру пластины два овальных отверстия, позволяющих проводить провизорную фиксацию кортикальными винтами диаметром не менее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диафизарной части пластины должно составлять не менее 14,0, мм и не более 15,0 мм. Ширина диафизарной части пластины должна составлять не менее 13,0 мм и не более 14,0 мм. Высота профиля диафизарной части пластины должна составлять  не  менее 3,5 мм и не более 4,5 мм. Длина пластины должна составлять 107,9 мм, 137,3 мм, 152 мм, 166,7 мм, 196,1 мм. Пластина должна иметь  индивидуальную упаковку с маркировкой завода изготовителя.</t>
  </si>
  <si>
    <t xml:space="preserve">Узкая прямая пластина для костей предплечья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имеет на концах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6, 7, 8, 9 отверстий, из которых два овальных отверстия по центру пластины, позволяющих проводить провизорную фиксацию кортикальными винтами диаметром не более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должно составлять не менее 13,0 мм и не более 14,0 мм. Ширина диафизарной части пластины должна составлять не менее 11,0 мм и не более 12,0 мм. Высота профиля должна составлять не менее 3,0 мм и не более 4,0 мм. Длина пластины должна быть 99 мм, 112 мм, 125 мм, 138 мм. Пластина должна иметь  индивидуальную упаковку с маркировкой завода изготовителя. </t>
  </si>
  <si>
    <t xml:space="preserve">Пластина опорная для латерального мыщелка голени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Проксимальная часть должна быть отогнута кнаружи и иметь расширение L-образной формы, соответствующее анатомической кривизне проксимального отдела большеберцовой кости. Пластина должна иметь в проксимальной части 3 отверстия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L-образном расширении пластина должна иметь 3 круглых блокировочных отверстия под винты диаметром не менее 5,0 мм, позволяющих осуществлять через них многонаправленное введение винтов для обеспечения  поддержки суставной поверхности. В диафизарной части пластина должна иметь 6 ,8  отверстий, одно из них овальное, позволяющее проводить провизорную фиксацию кортикальным винтом диаметром не более 4,5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5,0 мм. Расстояние между центрами отверстий должно составлять не менее 15,0 мм и не более 16,0 мм. Ширина диафизарной части пластины должна составлять не менее 11,5 мм и не более 12,5 мм. Высота профиля должна составлять не менее 3,0 мм и не более 4,0 мм. Длина пластины должна быть 115 мм, 147 мм. Пластина должна быть для левой, правой конечности. Изделие должно иметь  индивидуальную упаковку с маркировкой завода изготовителя. </t>
  </si>
  <si>
    <t>Дистальная латеральная бедренная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преформированна и иметь расширение, соответствующее анатомической кривизне дистального отдела бедренной кости.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должно быть расположено 6 круглых блокировочных отверстий под винты диаметром не менее 5,0 мм. В диафизарной части должно быть 7, 8, 9, 13, 14 отверстий, одно из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менее 5,0 мм. Расстояние между центрами отверстий должно быть не менее 17,0 и не более 18,0 мм. Ширина диафизарной части пластины должна составлять не менее 16,0 мм и не более 17,0 мм. Высота профиля должна составлять не менее 4,5 мм и не более 5,5 мм. Длина пластины должна быть 158 мм, 176 мм, 194 мм, 266 мм, 284 мм. Пластина должна быть для левой, правой конечности и иметь индивидуальную упаковку с маркировкой завода изготовителя.</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</si>
  <si>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5,0 мм,  длиной 30 мм, 34 мм, 38 мм, 40 мм, 42 мм, 44 мм, 46 мм, 48 мм, 50 мм, 55 мм, 60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</si>
  <si>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4,5 мм,  длиной 26 мм, 30 мм, 36 мм, 40 мм, 46 мм, 50 мм, 56 мм, 58 мм с резьбой по всей длине. Головка винта должна быть конической формы. Резьба должна быть мелкая кортикальная.   Винт должен иметь шестигранный шлиц.</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</si>
  <si>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16 мм, 18 мм, 20 мм, 26 мм, 30 мм, 36 мм, 40 мм, 46 мм, 50 мм с резьбой по всей длине. Головка винта должна быть конической формы. Резьба должна быть мелкая кортикальная.   Винт должен иметь шестигранный шлиц.</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</si>
  <si>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12 мм, 14 мм, 16 мм, 18 мм, 20 мм, 22 мм, 24 мм, 26 мм, 28 мм, 30 мм, 35 мм, 40 мм, 45 мм, 50 мм, 55 мм, 60 мм, 65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</si>
  <si>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Винт должен быть изготовлен из сплава титана, соответствующего ISO 13485:2003 для изделий, имплантируемых в организм человека и иметь анодированное покрытие серого цвета. Тело винта должно быть диаметром 6,5 мм,  длиной  95 мм, 100 мм, 105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Диаметр канюли должен быть не менее 2,5 мм.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</si>
  <si>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2,7 мм,  длиной  12 мм, 14 мм, 16 мм, 18 мм, 20 мм, 22 мм, 26 мм, 30 мм, 34 мм, 36 мм, 40 мм, 44 мм, 46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коническая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</si>
  <si>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Соединитель скобообразный поперечный</t>
  </si>
  <si>
    <t>Всегда используется в паре с идентичным соединителем скобообразным поперечным и соединителем стержня. Комплект служит деротатором и выполняет функцию упрочнения конструкции фиксатора позвоночника сложеного из параллельных стержней 6 мм, зафиксированых в головках транспедикулярных винтов. Соединитель в форме скобы, которая своим крючком надевается под стержень 6. На боковой поверхности соединителя скобообразного поперечного расположено прямоугольное отверстие 5,5 мм х 3,4 мм для размещения в нём соединителя стержня, который распологается над стержнем 6. В козырьке соединителя скобообразного поперечного установлен прижимной винт М6 со шлицом под отвёртку типа TORX T15 с конусным окончанием, который служит для фиксации соединителя стержня и автоматически стержня 6. Высота крючка 15 мм, ширина 9 мм, длина козырька 10,5мм. С задней и двух боковых сторон соединителя скобообразного поперечного расположены прямоугольные углубления 5,5 мм х1,5 мм и глубиной 0,8 мм под захват для поперечных соединителей.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соединителя в золотой цвет, прижимного винта в серебряный цвет.</t>
  </si>
  <si>
    <t>Соединитель стержня в комплекте с двумя соединителями скобообразными поперечными служит деротатором и выполняет функцию упрочнения конструкции фиксатора позвоночника сложеного из параллельных стержней 6 мм зафиксированых в головках транспедикулярных винтов. Форма сечения соединителя стержня параллельно уплащённая окружность диаметром 4 мм на размер 3 мм. Длина соединителя стержня 35-70 мм с шагом 5 мм и 70-100 мм с шагом 10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золотой цвет.</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</si>
  <si>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</si>
  <si>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</si>
  <si>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Блокируемый межпозвонковый шейный кейдж</t>
  </si>
  <si>
    <t>Блокируемый межпозвонковый шейный кейдж -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Два варианта исполнения с углом логдоза 0 и 6 градусов. Размер футпринта 15х12 мм или 17х14 мм. Боковые порты для захвата устройства для вставки. Устройство создано рентгенопрозрачным с возможностю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поворотный механизм блокировки винтов. Импланты имеют одноэтапный механизм блокировки, два передних резьбовых отверстия, расположенных на одной горизонтальной линии, для сохранения нулевого профиля. Дизайн обеспечивает прочность установки винта. Высота от 5 до 10 мм с шагом 1 мм. При введении винтов инструментальным направителем угол краниально/каудального отклонения 40 градусов, угол латерального расхождения 8 градусов. При использовании методоа "свободной руки" угол краниально/каудального отклонения 27-47 градусов, угол латерального расхождения 1-10 градусов.</t>
  </si>
  <si>
    <t>Самосверлящий винт</t>
  </si>
  <si>
    <t>Самосверлящий винт – диаметр 3.5, 4.0 мм, длина 11, 13, 15 мм, изготовлен из титанового сплава марки Ti-6Al-4V, градация V, американский стандарт ASTM F136, немецкий стандарт DIN 17850. Винты предназначены для использования с блокируемым межпозвонковым шейным кейджем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Двойная резба: кортикальная в проксимальной части винта, спонгиозная в дистальной. Дизайн резбы обеспечивает прочность установки винта. Визуальное подтверждение запирания.</t>
  </si>
  <si>
    <t>уп.</t>
  </si>
  <si>
    <t>Нейрохирургические губки (ватники с веревочками), размером 25*75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имеют самую высокую впитывающую способность. Выпускаются в упаковке по 10 штук. Стерилизация: этилен оксид</t>
  </si>
  <si>
    <t>Стерильный, рассасывающийся, одноразовый окисленный регенерированный целлюлозный гемостат</t>
  </si>
  <si>
    <t>Стерильный рассасывающийся гемостатический материал из окисленной регенерированной целлюлозы, размером 50 x 75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 Высокая гибкость и драпируемость</t>
  </si>
  <si>
    <t>Стерильный рассасывающийся гемостатический материал из окисленной регенерированной целлюлозы, фибриллярный 25 x 51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минуты.7 - слойная фибриллярная ткань. Универсальность дизайна. Наличие пучков для неровных поверхностей.</t>
  </si>
  <si>
    <t xml:space="preserve">Винт блокирующий </t>
  </si>
  <si>
    <t>Винт кортикальный самонарезающий</t>
  </si>
  <si>
    <t xml:space="preserve">Винт спонгиозный канюлированный самонарезающий </t>
  </si>
  <si>
    <t>Зажим поперечного коннектора</t>
  </si>
  <si>
    <t>Круглый имплант</t>
  </si>
  <si>
    <t xml:space="preserve">Наконечник </t>
  </si>
  <si>
    <t>Пластина прямая диафизарная, для плечевой кости</t>
  </si>
  <si>
    <t xml:space="preserve">Система наружного дренажа и мониторинга </t>
  </si>
  <si>
    <t xml:space="preserve">Стержень для предплечья и малоберцовой кости компрессионный </t>
  </si>
  <si>
    <t xml:space="preserve">Стержень реконструктивный для плечевой кости </t>
  </si>
  <si>
    <t xml:space="preserve">Стержень соединитель </t>
  </si>
  <si>
    <t>цена</t>
  </si>
  <si>
    <t>сумма</t>
  </si>
  <si>
    <t>Наименования ЛС И МИ</t>
  </si>
  <si>
    <t>№п/п</t>
  </si>
  <si>
    <t>Характеристика ЛС и МИ</t>
  </si>
  <si>
    <t>Единица Измерения</t>
  </si>
  <si>
    <t>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</si>
  <si>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Винты транспедикулярные моноаксиальные,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</si>
  <si>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40-100 мм с шагом 10 мм, далее (120 мм, 160 мм, 180 мм, 200 мм, 220 мм, 260 мм, 300 мм, 360 мм, 400 мм, 460 мм, 500 мм и 600 мм) имеющий гексагональные концы S5, позволяющие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</si>
  <si>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</si>
  <si>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Винт блокирующий</t>
  </si>
  <si>
    <t>Стерильный костный цемент  с Гентамицином Порошок Цемент средней вязкости с антибиотиком Полиметил метилметакрилат 65,28% Перекись бензоила 1,85% Сульфат бария 10,00% Сульфат гентамицина  4,22% Жидкость  Метилметакрилат 98,00% N, N – диметил-р-толуидин &lt;2,00% Гидрохинон 75 ppm Затвердение костного цемента средней вязкости (с гентамицином) при температуре в операционной комнате 230С происходит за 85 секунд, на смешивание тратиться 25 секунд, время ожидания составляет 140 секунд, а рабочее время длится 415 секунд. Общее время от начала перемешивания порошкового и жидкого костного цемента до полного затвердения не должно превышать 665 секунд при указанной выше температуре в операционной комнате. Требования к материалам: согласно ISO 5832 и ISO 5834</t>
  </si>
  <si>
    <t>Цемент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t>
  </si>
  <si>
    <t>Игла с конусным или фасетным срезом:
•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t>
  </si>
  <si>
    <t>Используется в паре с идентичным зажимом и стержнем для поперечной свази. Комплект служит деротатором и выполняет функцию упрочнения конструкции фиксатора позвоночника, сложенного из параллельных стержней, зафиксированных в головках винтов. Зажим в форме скобы, которая своим крючком надевается под стержень. На боковой поверхности расположено прямоугольное отверстие для размещения в нём прута, который располагается над стержнем. В козырьке соединителя скобообразного поперечного установлен прижимной винт М6 со шлицом под отвёртку типа TORX. Изготовлен из сплава титана, соответствующего ISO 5832-3-2014 для изделий, имплантируемых в организм человека и иметь анодированное покрытие серого цвета.</t>
  </si>
  <si>
    <t>Пластины для фиксации шейного отдела позвоночника – один, два или три уровня фиксации. Длинной от 23 до 76 мм (по заявке конечного получателя). Пластины на один-два сегмента шагом два мм, пластины на три сегмента шагом 3 мм. Пластины имеют симметричный дизайн с попарно расположенными отверстиями для фиксирующих винтов, между которыми имеется блокирующий механизм. Конструкция встроенного блокирующего «замка» позволяет визуально контролировать запирание винтов. Ширина пластин 17 мм, профиль 2 мм. Широкие «окна» пластин позволяют сохранять хороший визуальный контроль трансплантата и подлежащих тканей. На торцевых краях пластины с обеих сторон имеются срединные выемки для облегчения центрации пластины. Изготовлены из сплава титана марки Ti-6Al-4V, градация V, американский стандарт ASTM F136, немецкий стандарт DIN 17850.</t>
  </si>
  <si>
    <t>Самосверлящий/самонарезающий винт с возможностью изменения угла атаки при фиксации пластины, диаметром 4.0 или 4.5 мм, длинной от 13 до 15 мм (по заявке конечного получателя). Троакарный кончик самосверлящего винта позволяет перфорировать кортикальный слой под различными углами. Самонарезающий винт имеет коническую резьбу с уменьшением диаметра резьбы на конце винта. Перфорация кортикального слоя обеспечивается прохождением специальным инструментом до установки винта. Головка винта низкопрофильная с шестигранным отверстием для фиксации блокирующей отвертки. Изготовлен из сплава титана марки Ti-6Al-4V, градация V, американский стандарт ASTM F136, немецкий стандарт DIN 17850.</t>
  </si>
  <si>
    <t xml:space="preserve">Система Duet с безыгольными инъекционными узлами и вентрикулярным катетером. Система Duet используется для вентрикулярного дренажа и мониторинга, может быть также укомплектована люмбальным катетером. Регулируемая шкала для люмбального и вентрикулярного дренажа.
Лазерный уровень для точного определения положения пациента (приобретается отдельно). Безопасен для МРТ исследований до 3 Тесла (без лазерного уровня).
Полностью одноразовый. Крепится с помощью стандартного встроенного зажима. Duet – система внешнего дренажа и мониторинга, использующая эффект силы тяжести для дренирования СМЖ из вентрикулярного пространства во внешний ликвороприемник. Это закрытая система, позволяющая эффективно управлять дренированием СМЖ. Катетер Duet устанавливается в субарахноидальное пространство, после чего подключается к системе. Дренаж осуществляется до тех пор, пока пациент не стабилизируется, инфекция купирована либо не установлена система постоянного шунтирования.
</t>
  </si>
  <si>
    <t xml:space="preserve">Система Duet с безыгольными инъекционными узлами и люмбальным катетером. Система Duet может быть использована для люмбального дренажа и мониторинга. Регулируемая шкала для люмбального и вентрикулярного дренажа.
Лазерный уровень для точного определения положения пациента (приобретается отдельно). Безопасен для МРТ исследований до 3 Тесла (без лазерного уровня).
Полностью одноразовый. Крепится с помощью стандартного встроенного зажима. Duet – система внешнего дренажа и мониторинга, использующая эффект силы тяжести для дренирования СМЖ из люмбального пространства во внешний ликвороприемник. Это закрытая система, позволяющая эффективно управлять дренированием СМЖ. Катетер Duet устанавливается в субарахноидальное пространство, после чего подключается к системе. Дренаж осуществляется до тех пор, пока пациент не стабилизируется, инфекция купирована либо не установлена система постоянного шунтирования.
</t>
  </si>
  <si>
    <t>Круглый имплант PYRAMESH – может применяться на уровне любого отдела позвоночника. Возможно замещение дефектов тел позвонков по протяженности до трех уровней. Компоненты системы изготавливаются из: титанового сплава марки Ti-6Al-4V, градация V, американский стандарт ASTM F136, немецкий стандарт DIN 17850. Выполнен в виде трубки круглой или овальной формы, диаметром 10, 13, 16, 19, 25 мм, с соответствующей длиной 100, 70, 60, 90 и 100 мм с сетчатыми стенками в виде треугольников, по своей форме образующими поперечные кольца жесткости. Сетчатый дизайн служит для прорастания костного трансплантата. При имплантации меш заполняется костной тканью или остеоиндуктивным материалом. Толщина стенки сетки меша не менее 1,5 мм. Толщина поперечного кольца 1 мм. Не требует использования замыкательных торцевых крышек жесткости. Угловые допуски при установке от 0 до 30°. Интраоперационная возможность быстрой подгонки формы эндопротеза с помощью триммеров-кусачек. Имеется литерная маркировка производителя.</t>
  </si>
  <si>
    <t>Провизор Бекболатов Д.Ж.</t>
  </si>
  <si>
    <t xml:space="preserve">Винт спонгиозный: Винт для дополнительной фиксации чашки материал: Титановый сплав (Ti-6Al-4V), диаметр: 6,5 мм, длина: 20, 25, 30, 35, 40, 45, 50, 55, 60 мм.  </t>
  </si>
  <si>
    <t>12х3 мл (10759350190)COBAS Integra 400 plus.</t>
  </si>
  <si>
    <t>PreciControl ClinChem Multi 1, 4x5ml COBAS Integra 400 plus.</t>
  </si>
  <si>
    <t>PreciControl ClinChem Multi 2,4x5ml кобус интегра (5947774190)COBAS Integra 400 plus.</t>
  </si>
  <si>
    <t>Кассета:Аланинаминотрансфераза, Gen2 L на 500 тестов  для количественного определения в сыворотке крови к автоматическому модульному анализатору COBAS 6000, Integra ALTL, 500 Tests, 20764957322COBAS Integra 400 plus.</t>
  </si>
  <si>
    <t>Кассета:Аспарат-аминотрансфераза на 500 тестов  для количественного определения в сыворотке крови к автоматическому модульному анализатору COBAS 6000, Integra ASTL, 500 Tests, 20764949322COBAS Integra 400 plus.</t>
  </si>
  <si>
    <t>Кассета Билирубин прямой на 350 тестов для количественного определени сыворотке крови в автоматическому модульному анализу COBAS 6000 Integra BIL-D 350Tests, 5589061190 COBAS Integra 400 plus.</t>
  </si>
  <si>
    <t>Калибратор для протеинов (5х1ML) к автоматическому модульному анализатору COBAS 6000, COBAS Integra. Cfas Proteins 5x1ML, 11355279216 COBAS Integra 400 plus.</t>
  </si>
  <si>
    <t>к анализатору газов и электролитов крови "EasyStat",, 30х1,7 мл, 6303</t>
  </si>
  <si>
    <t>к анализатору газов и электролитов крови "EasyStat", 30х1,7 мл, 6304</t>
  </si>
  <si>
    <t>к анализатору газов и электролитов крови "EasyStat" , , 30х1,7 мл, 6305</t>
  </si>
  <si>
    <t xml:space="preserve">АЧТВ </t>
  </si>
  <si>
    <t>к анализатору газов и электролитов крови "EasyStat"    6507</t>
  </si>
  <si>
    <t>к анализатору газов и электролитов крови "EasyStat"    7506</t>
  </si>
  <si>
    <t>1000 ml,COBAS Integra 400 plus. 20754765322</t>
  </si>
  <si>
    <t xml:space="preserve">Клинер </t>
  </si>
  <si>
    <t>Кассета:Альфа-амилаза , 2 поколение,  300 тестов  для количественного определения в сыворотке крови к автоматическому модульному анализатору COBAS 6000, Integra AMYL, 300 Tests, 3183742122 Gen2COBAS Integra 400 plus.</t>
  </si>
  <si>
    <t xml:space="preserve">Кассета:Билирубин общий BILT на 250 тестов  для количественного определения в сыворотке крови к автоматическому модульному анализатору COBAS 6000, Integra. BIL-T DPD Gen2, 250 Tests,  COBAS Integra 400 plus.5795397190 </t>
  </si>
  <si>
    <t xml:space="preserve">Кассета: Глюкоза GLUC HK, 3 поколение, на 800 тестов для количественного определения в сыворотке крови к автоматическому модульному анализатору COBAS Integra 400 plus.4404483190
COBAS 6000, 04404483190 </t>
  </si>
  <si>
    <t xml:space="preserve">C.f., a, s, Calibrator </t>
  </si>
  <si>
    <t>Кассета: Гаммаглутамилтрансфераза на 400 тестов для количественного COBAS Integra 400 plus.3002721122
определения в сыворотке крови к автоматическому модульному анализаторт COBAS 6000 grs GOT Gen 2, 400Tests 03002721122</t>
  </si>
  <si>
    <t>Контроль ClinChem Multi 1,  Cobas Integra</t>
  </si>
  <si>
    <t>Контроль ClinChem Multi 2, Cobas Integra</t>
  </si>
  <si>
    <t xml:space="preserve">Нейрохирургические губки </t>
  </si>
  <si>
    <t>Фильтр антибактериальный гидрофобный, одноразовый  Atmos S класса</t>
  </si>
  <si>
    <t xml:space="preserve">Мочеточниковый стент ЕСО, цилиндрический закрытый
</t>
  </si>
  <si>
    <t xml:space="preserve"> STAR-TEM Оптим. старт. Реагент</t>
  </si>
  <si>
    <t>IN-TEM  Оптим. активатор внут. Пути</t>
  </si>
  <si>
    <t>Винт компрессионный M</t>
  </si>
  <si>
    <t xml:space="preserve">Винт дистальный </t>
  </si>
  <si>
    <t xml:space="preserve">Фиксационный канюлированный вертельный винт с воротником </t>
  </si>
  <si>
    <t>Стержень вертельный  130°</t>
  </si>
  <si>
    <t>Стержень для бедренной кости L, R (левый, правый)</t>
  </si>
  <si>
    <t>Головка бедренная  V40</t>
  </si>
  <si>
    <t>Рентгеноконтрастный костный цемент P</t>
  </si>
  <si>
    <t xml:space="preserve">Полотно пилы TOSI короткое, длина </t>
  </si>
  <si>
    <t>Винт реконструктивный канюлированный</t>
  </si>
  <si>
    <t>Стержень сплошной для плечевой кости с компрессией</t>
  </si>
  <si>
    <t>Стержень для плечевой кости с компрессией</t>
  </si>
  <si>
    <t>Стержень реконструктивный для большеберцовой кости</t>
  </si>
  <si>
    <t>Проволока серкляжная, сталь</t>
  </si>
  <si>
    <t xml:space="preserve">Винт кортикальный самонарезающий </t>
  </si>
  <si>
    <t>Пластина</t>
  </si>
  <si>
    <t>Спица, без упора,</t>
  </si>
  <si>
    <t>Пластина для лучевой кости широкая, левая/правая</t>
  </si>
  <si>
    <t>Пластина для лучевой кости узкая, левая/ правая</t>
  </si>
  <si>
    <t>Спица, с упором,</t>
  </si>
  <si>
    <t>Винт дистальный</t>
  </si>
  <si>
    <t xml:space="preserve">Проксимальная латеральная бедренная пластина III </t>
  </si>
  <si>
    <t>Пластина для ключицы с латеральным расширением II, левая, правая, 3</t>
  </si>
  <si>
    <t>Пластина ключичная с крючком</t>
  </si>
  <si>
    <t>Дистальная медиальная большеберцовая пластина II, левая, правая 6отв</t>
  </si>
  <si>
    <t>Пластина для ключицы диафизарная II, левая, правая</t>
  </si>
  <si>
    <t>Проксимальная латеральная плечевая пластина II,</t>
  </si>
  <si>
    <t>Пластина прямая диафизарная, для локтевой и лучевой кости</t>
  </si>
  <si>
    <t xml:space="preserve">Проксимальная латеральная большеберцовая пластина VI, левая, правая  </t>
  </si>
  <si>
    <t>Дистальная латеральная бедренная пластина II левая, правая ,</t>
  </si>
  <si>
    <t xml:space="preserve">Винт кортикальный полная резьба, титановый </t>
  </si>
  <si>
    <t>Винт блокирующий (Т15)</t>
  </si>
  <si>
    <t xml:space="preserve">Винт блокирующий, канюлированный </t>
  </si>
  <si>
    <t>Абсорбент углекислого газа</t>
  </si>
  <si>
    <t>Интубационный стилет</t>
  </si>
  <si>
    <t>Ларингеальная маска размер</t>
  </si>
  <si>
    <t>Сбалансированная продукт  для энтерального  зондового питания</t>
  </si>
  <si>
    <t>Зонд силиконовый для остановки кровотечения из вен пищевода</t>
  </si>
  <si>
    <t>Магистрал аспирация и антикагуляции</t>
  </si>
  <si>
    <t>Резервуар мягкий коллекторный</t>
  </si>
  <si>
    <t>Рентгензащита для шеи и щитовидной железы,</t>
  </si>
  <si>
    <t>Рассеивающий REM - электрод с гидрогелем для взрослых (возвратный)</t>
  </si>
  <si>
    <t>Биполярный кабель, для пинцетов BOWA сплоским коннектром.двух-пиновый,L=4.5м</t>
  </si>
  <si>
    <t>для паровой стерилизации МедИС 132/20-1(1000 тестов)</t>
  </si>
  <si>
    <t xml:space="preserve">Индикатор возд. стерилизации </t>
  </si>
  <si>
    <t xml:space="preserve">Стерильный, рассасывающийся, однократного применения регенерированный целлюлозный гемостат </t>
  </si>
  <si>
    <t xml:space="preserve">Самотестирующие экспресс-тесты  </t>
  </si>
  <si>
    <t>универсал ,1000шт/уп 0,5-250мкл</t>
  </si>
  <si>
    <t>1000шт/уп,100-1000 мкл</t>
  </si>
  <si>
    <t xml:space="preserve">Планшет </t>
  </si>
  <si>
    <t>Стержень титановый изогнутый</t>
  </si>
  <si>
    <t xml:space="preserve">Винт полиаксиальный </t>
  </si>
  <si>
    <t>Стержень титановый</t>
  </si>
  <si>
    <t>Винт транспедикулярный моноаксиальный</t>
  </si>
  <si>
    <t>Винт транспедикулярный полиаксиальный</t>
  </si>
  <si>
    <t>Стерильный костный цемент  с Гентамицином (40 г)</t>
  </si>
  <si>
    <t>Цемент костный   VP</t>
  </si>
  <si>
    <t>Игла для вертебропластики</t>
  </si>
  <si>
    <t>Пластина передняя шейная</t>
  </si>
  <si>
    <t xml:space="preserve">Винт с переменным углом наклона самосверлящий или самонарезающий </t>
  </si>
  <si>
    <t>Система наружного дренажа и мониторинг</t>
  </si>
  <si>
    <t xml:space="preserve">Стержени Раша, диаметром 2,4; 3,2 мм, длиной 200 мм, 240 мм, 260 мм. Стержни гладкие, один из концов стержни должен быть Г-огразно изогнут.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</si>
  <si>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r>
      <t xml:space="preserve">Мочеточниковый катетер для стандартного применения, цилиндрический, </t>
    </r>
    <r>
      <rPr>
        <b/>
        <sz val="10"/>
        <rFont val="Times New Roman"/>
        <family val="1"/>
        <charset val="204"/>
      </rPr>
      <t>закрытый</t>
    </r>
    <r>
      <rPr>
        <sz val="10"/>
        <rFont val="Times New Roman"/>
        <family val="1"/>
        <charset val="204"/>
      </rPr>
      <t>,</t>
    </r>
  </si>
  <si>
    <r>
      <t xml:space="preserve"> Предназначены для введения в мочеточники и почки через катетеризационные цистоскопы с целью диагностики и лечения. Используются в следующих случаях: обтурация мочеточника различной этиологии, проведение ретроградной пиелографии, получение порции мочи из почечной лоханки для проведения анализов. Наконечник прямой цилиндрический, </t>
    </r>
    <r>
      <rPr>
        <b/>
        <sz val="10"/>
        <rFont val="Times New Roman"/>
        <family val="1"/>
        <charset val="204"/>
      </rPr>
      <t>закрытого типа</t>
    </r>
    <r>
      <rPr>
        <sz val="10"/>
        <rFont val="Times New Roman"/>
        <family val="1"/>
        <charset val="204"/>
      </rPr>
      <t>. Изготовлен из поливинилхлорида, экстра-гладкий. Рентгенконтрастный, градуировка в см. Красная/зеленая метка для определения правой/левой стороны. Встроенный переходник Luer-Lock. С мандреном.   Размер Ch 4, длина 70см, 1 дренажное отверстие. Стерильно, для одноразового использования. Не содержит латекса.</t>
    </r>
  </si>
  <si>
    <r>
      <t> Наконечник отсоса по</t>
    </r>
    <r>
      <rPr>
        <i/>
        <sz val="10"/>
        <rFont val="Times New Roman"/>
        <family val="1"/>
        <charset val="204"/>
      </rPr>
      <t> Янкауэр с шариком загнутый</t>
    </r>
    <r>
      <rPr>
        <sz val="10"/>
        <rFont val="Times New Roman"/>
        <family val="1"/>
        <charset val="204"/>
      </rPr>
      <t> 78-1100</t>
    </r>
  </si>
  <si>
    <t xml:space="preserve">количество </t>
  </si>
  <si>
    <t>приложение-1</t>
  </si>
  <si>
    <t xml:space="preserve">Заведующий аптеки    </t>
  </si>
  <si>
    <t>А. Адилбекова</t>
  </si>
  <si>
    <t>К. Калибеков</t>
  </si>
  <si>
    <t>Главный врач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</si>
</sst>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р_._-;\-* #,##0.00_р_._-;_-* &quot;-&quot;??_р_._-;_-@_-"/>
    <numFmt numFmtId="165" formatCode="_-* #,##0.00_-;\-* #,##0.00_-;_-* &quot;-&quot;??_-;_-@_-"/>
    <numFmt numFmtId="166" formatCode="_-* #,##0.00\ _₸_-;\-* #,##0.00\ _₸_-;_-* &quot;-&quot;??\ _₸_-;_-@_-"/>
    <numFmt numFmtId="167" formatCode="000"/>
    <numFmt numFmtId="168" formatCode="00"/>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u/>
      <sz val="11"/>
      <color theme="10"/>
      <name val="Calibri"/>
      <family val="2"/>
      <scheme val="minor"/>
    </font>
    <font>
      <sz val="10"/>
      <name val="Arial Cyr"/>
      <charset val="204"/>
    </font>
    <font>
      <sz val="10"/>
      <name val="Arial"/>
      <family val="2"/>
      <charset val="204"/>
    </font>
    <font>
      <b/>
      <sz val="10"/>
      <color theme="1"/>
      <name val="Times New Roman"/>
      <family val="1"/>
      <charset val="204"/>
    </font>
    <font>
      <sz val="10"/>
      <color theme="1"/>
      <name val="Calibri"/>
      <family val="2"/>
      <scheme val="minor"/>
    </font>
    <font>
      <sz val="10"/>
      <color theme="1"/>
      <name val="Times New Roman"/>
      <family val="1"/>
      <charset val="204"/>
    </font>
    <font>
      <b/>
      <i/>
      <sz val="10"/>
      <color theme="1"/>
      <name val="Times New Roman"/>
      <family val="1"/>
      <charset val="204"/>
    </font>
    <font>
      <sz val="10"/>
      <name val="Times New Roman"/>
      <family val="1"/>
      <charset val="204"/>
    </font>
    <font>
      <b/>
      <sz val="10"/>
      <name val="Times New Roman"/>
      <family val="1"/>
      <charset val="204"/>
    </font>
    <font>
      <b/>
      <sz val="11"/>
      <color theme="1"/>
      <name val="Times New Roman"/>
      <family val="1"/>
      <charset val="204"/>
    </font>
    <font>
      <b/>
      <sz val="10"/>
      <color rgb="FFFF0000"/>
      <name val="Calibri"/>
      <family val="2"/>
      <charset val="204"/>
      <scheme val="minor"/>
    </font>
    <font>
      <sz val="11"/>
      <color indexed="8"/>
      <name val="Calibri"/>
      <family val="2"/>
      <charset val="204"/>
    </font>
    <font>
      <sz val="12"/>
      <name val="KZ Times New Roman"/>
      <family val="1"/>
      <charset val="204"/>
    </font>
    <font>
      <b/>
      <sz val="12"/>
      <name val="KZ Times New Roman"/>
      <family val="1"/>
      <charset val="204"/>
    </font>
    <font>
      <b/>
      <sz val="14"/>
      <name val="KZ Times New Roman"/>
      <family val="1"/>
      <charset val="204"/>
    </font>
    <font>
      <sz val="12"/>
      <color indexed="9"/>
      <name val="KZ Times New Roman"/>
      <family val="1"/>
      <charset val="204"/>
    </font>
    <font>
      <b/>
      <i/>
      <sz val="12"/>
      <name val="KZ Times New Roman"/>
      <family val="1"/>
      <charset val="204"/>
    </font>
    <font>
      <sz val="10"/>
      <name val="KZ Times New Roman"/>
      <family val="1"/>
      <charset val="204"/>
    </font>
    <font>
      <sz val="10"/>
      <name val="Arial Cyr"/>
      <family val="2"/>
      <charset val="204"/>
    </font>
    <font>
      <sz val="10"/>
      <name val="Arial"/>
      <family val="2"/>
    </font>
    <font>
      <sz val="10"/>
      <color theme="1"/>
      <name val="Arial"/>
      <family val="2"/>
      <charset val="204"/>
    </font>
    <font>
      <sz val="10"/>
      <color indexed="8"/>
      <name val="Arial"/>
      <family val="2"/>
      <charset val="204"/>
    </font>
    <font>
      <sz val="11"/>
      <color theme="1"/>
      <name val="Calibri"/>
      <family val="3"/>
      <charset val="129"/>
      <scheme val="minor"/>
    </font>
    <font>
      <sz val="10"/>
      <color theme="1"/>
      <name val="Times New Roman"/>
      <family val="2"/>
      <charset val="204"/>
    </font>
    <font>
      <sz val="10"/>
      <color rgb="FFFF0000"/>
      <name val="Calibri"/>
      <family val="2"/>
      <scheme val="minor"/>
    </font>
    <font>
      <sz val="10"/>
      <color theme="9" tint="-0.499984740745262"/>
      <name val="Calibri"/>
      <family val="2"/>
      <scheme val="minor"/>
    </font>
    <font>
      <sz val="10"/>
      <name val="Calibri"/>
      <family val="2"/>
      <scheme val="minor"/>
    </font>
    <font>
      <i/>
      <sz val="10"/>
      <name val="Times New Roman"/>
      <family val="1"/>
      <charset val="204"/>
    </font>
    <font>
      <sz val="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0"/>
      </left>
      <right style="thin">
        <color indexed="0"/>
      </right>
      <top style="thin">
        <color indexed="0"/>
      </top>
      <bottom style="thin">
        <color indexed="0"/>
      </bottom>
      <diagonal/>
    </border>
  </borders>
  <cellStyleXfs count="106">
    <xf numFmtId="0" fontId="0" fillId="0" borderId="0"/>
    <xf numFmtId="164" fontId="7" fillId="0" borderId="0" applyFont="0" applyFill="0" applyBorder="0" applyAlignment="0" applyProtection="0"/>
    <xf numFmtId="0" fontId="8" fillId="0" borderId="0" applyNumberFormat="0" applyFill="0" applyBorder="0" applyAlignment="0" applyProtection="0"/>
    <xf numFmtId="0" fontId="7" fillId="0" borderId="0"/>
    <xf numFmtId="0" fontId="6" fillId="0" borderId="0"/>
    <xf numFmtId="166" fontId="5" fillId="0" borderId="0" applyFont="0" applyFill="0" applyBorder="0" applyAlignment="0" applyProtection="0"/>
    <xf numFmtId="0" fontId="9" fillId="0" borderId="0"/>
    <xf numFmtId="0" fontId="9" fillId="0" borderId="0"/>
    <xf numFmtId="164" fontId="7" fillId="0" borderId="0" applyFont="0" applyFill="0" applyBorder="0" applyAlignment="0" applyProtection="0"/>
    <xf numFmtId="0" fontId="4" fillId="0" borderId="0"/>
    <xf numFmtId="0" fontId="9" fillId="0" borderId="0"/>
    <xf numFmtId="0" fontId="10" fillId="0" borderId="0"/>
    <xf numFmtId="0" fontId="10" fillId="0" borderId="0"/>
    <xf numFmtId="165" fontId="3" fillId="0" borderId="0" applyFont="0" applyFill="0" applyBorder="0" applyAlignment="0" applyProtection="0"/>
    <xf numFmtId="0" fontId="10" fillId="0" borderId="0"/>
    <xf numFmtId="0" fontId="2" fillId="0" borderId="0"/>
    <xf numFmtId="0" fontId="1" fillId="0" borderId="0"/>
    <xf numFmtId="1" fontId="20" fillId="0" borderId="0">
      <alignment horizontal="center" vertical="top" wrapText="1"/>
    </xf>
    <xf numFmtId="168" fontId="20" fillId="0" borderId="5">
      <alignment horizontal="center" vertical="top" wrapText="1"/>
    </xf>
    <xf numFmtId="167" fontId="20" fillId="0" borderId="5">
      <alignment horizontal="center" vertical="top" wrapText="1"/>
    </xf>
    <xf numFmtId="167" fontId="20" fillId="0" borderId="5">
      <alignment horizontal="center" vertical="top" wrapText="1"/>
    </xf>
    <xf numFmtId="167" fontId="20" fillId="0" borderId="5">
      <alignment horizontal="center" vertical="top" wrapText="1"/>
    </xf>
    <xf numFmtId="1" fontId="20" fillId="0" borderId="0">
      <alignment horizontal="center" vertical="top" wrapText="1"/>
    </xf>
    <xf numFmtId="168" fontId="20" fillId="0" borderId="0">
      <alignment horizontal="center" vertical="top" wrapText="1"/>
    </xf>
    <xf numFmtId="167" fontId="20" fillId="0" borderId="0">
      <alignment horizontal="center" vertical="top" wrapText="1"/>
    </xf>
    <xf numFmtId="167" fontId="20" fillId="0" borderId="0">
      <alignment horizontal="center" vertical="top" wrapText="1"/>
    </xf>
    <xf numFmtId="167" fontId="20" fillId="0" borderId="0">
      <alignment horizontal="center" vertical="top" wrapText="1"/>
    </xf>
    <xf numFmtId="0" fontId="20" fillId="0" borderId="0">
      <alignment horizontal="left" vertical="top" wrapText="1"/>
    </xf>
    <xf numFmtId="0" fontId="20" fillId="0" borderId="0">
      <alignment horizontal="left" vertical="top" wrapText="1"/>
    </xf>
    <xf numFmtId="0" fontId="9" fillId="0" borderId="0" applyNumberFormat="0" applyFont="0" applyFill="0" applyBorder="0" applyAlignment="0" applyProtection="0"/>
    <xf numFmtId="2" fontId="19" fillId="0" borderId="0" applyFill="0" applyProtection="0"/>
    <xf numFmtId="0" fontId="20" fillId="0" borderId="5">
      <alignment horizontal="left" vertical="top"/>
    </xf>
    <xf numFmtId="0" fontId="20" fillId="0" borderId="6">
      <alignment horizontal="center" vertical="top" wrapText="1"/>
    </xf>
    <xf numFmtId="0" fontId="20" fillId="0" borderId="0">
      <alignment horizontal="left" vertical="top"/>
    </xf>
    <xf numFmtId="0" fontId="20" fillId="0" borderId="4">
      <alignment horizontal="left" vertical="top"/>
    </xf>
    <xf numFmtId="0" fontId="24" fillId="3" borderId="5">
      <alignment horizontal="left" vertical="top" wrapText="1"/>
    </xf>
    <xf numFmtId="0" fontId="24" fillId="3" borderId="5">
      <alignment horizontal="left" vertical="top" wrapText="1"/>
    </xf>
    <xf numFmtId="0" fontId="21" fillId="0" borderId="5">
      <alignment horizontal="left" vertical="top" wrapText="1"/>
    </xf>
    <xf numFmtId="0" fontId="20" fillId="0" borderId="5">
      <alignment horizontal="left" vertical="top" wrapText="1"/>
    </xf>
    <xf numFmtId="0" fontId="25" fillId="0" borderId="5">
      <alignment horizontal="left" vertical="top" wrapText="1"/>
    </xf>
    <xf numFmtId="0" fontId="22" fillId="0" borderId="0">
      <alignment horizontal="center" vertical="top"/>
    </xf>
    <xf numFmtId="0" fontId="20" fillId="0" borderId="7">
      <alignment horizontal="center" textRotation="90" wrapText="1"/>
    </xf>
    <xf numFmtId="0" fontId="20" fillId="0" borderId="7">
      <alignment horizontal="center" vertical="center" wrapText="1"/>
    </xf>
    <xf numFmtId="1" fontId="23" fillId="0" borderId="0">
      <alignment horizontal="center" vertical="top" wrapText="1"/>
    </xf>
    <xf numFmtId="168" fontId="23" fillId="0" borderId="5">
      <alignment horizontal="center" vertical="top" wrapText="1"/>
    </xf>
    <xf numFmtId="167" fontId="23" fillId="0" borderId="5">
      <alignment horizontal="center" vertical="top" wrapText="1"/>
    </xf>
    <xf numFmtId="167" fontId="23" fillId="0" borderId="5">
      <alignment horizontal="center" vertical="top" wrapText="1"/>
    </xf>
    <xf numFmtId="167" fontId="23" fillId="0" borderId="5">
      <alignment horizontal="center" vertical="top" wrapText="1"/>
    </xf>
    <xf numFmtId="0" fontId="9" fillId="0" borderId="0">
      <alignment horizontal="center"/>
    </xf>
    <xf numFmtId="0" fontId="9" fillId="0" borderId="0">
      <alignment horizontal="center"/>
    </xf>
    <xf numFmtId="0" fontId="9" fillId="0" borderId="0">
      <alignment horizontal="center"/>
    </xf>
    <xf numFmtId="0" fontId="28" fillId="0" borderId="0"/>
    <xf numFmtId="0" fontId="28" fillId="0" borderId="0"/>
    <xf numFmtId="0" fontId="28" fillId="0" borderId="0"/>
    <xf numFmtId="0" fontId="28" fillId="0" borderId="0"/>
    <xf numFmtId="0" fontId="9" fillId="0" borderId="0">
      <alignment horizontal="center"/>
    </xf>
    <xf numFmtId="0" fontId="9" fillId="0" borderId="0">
      <alignment horizontal="center"/>
    </xf>
    <xf numFmtId="0" fontId="9" fillId="0" borderId="0">
      <alignment horizontal="center"/>
    </xf>
    <xf numFmtId="0" fontId="27" fillId="0" borderId="0"/>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9" fillId="0" borderId="0"/>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9" fillId="0" borderId="0">
      <alignment horizontal="center"/>
    </xf>
    <xf numFmtId="0" fontId="26" fillId="0" borderId="0">
      <alignment horizontal="center"/>
    </xf>
    <xf numFmtId="0" fontId="26" fillId="0" borderId="0">
      <alignment horizontal="center"/>
    </xf>
    <xf numFmtId="0" fontId="9" fillId="0" borderId="0">
      <alignment horizontal="center"/>
    </xf>
    <xf numFmtId="0" fontId="9" fillId="0" borderId="0">
      <alignment horizontal="center"/>
    </xf>
    <xf numFmtId="0" fontId="9" fillId="0" borderId="0">
      <alignment horizontal="center"/>
    </xf>
    <xf numFmtId="0" fontId="10" fillId="0" borderId="0"/>
    <xf numFmtId="0" fontId="29" fillId="0" borderId="0"/>
    <xf numFmtId="43" fontId="1" fillId="0" borderId="0" applyFont="0" applyFill="0" applyBorder="0" applyAlignment="0" applyProtection="0"/>
    <xf numFmtId="0" fontId="30" fillId="0" borderId="0">
      <alignment vertical="center"/>
    </xf>
    <xf numFmtId="43" fontId="7" fillId="0" borderId="0" applyFont="0" applyFill="0" applyBorder="0" applyAlignment="0" applyProtection="0"/>
    <xf numFmtId="165" fontId="7" fillId="0" borderId="0" applyFont="0" applyFill="0" applyBorder="0" applyAlignment="0" applyProtection="0"/>
    <xf numFmtId="165" fontId="30" fillId="0" borderId="0" applyFont="0" applyFill="0" applyBorder="0" applyAlignment="0" applyProtection="0">
      <alignment vertical="center"/>
    </xf>
    <xf numFmtId="164" fontId="1" fillId="0" borderId="0" applyFont="0" applyFill="0" applyBorder="0" applyAlignment="0" applyProtection="0"/>
    <xf numFmtId="0" fontId="31" fillId="0" borderId="0"/>
    <xf numFmtId="0" fontId="1" fillId="0" borderId="0"/>
    <xf numFmtId="0" fontId="1" fillId="0" borderId="0"/>
    <xf numFmtId="0" fontId="1" fillId="0" borderId="0"/>
    <xf numFmtId="0" fontId="1" fillId="0" borderId="0"/>
    <xf numFmtId="0" fontId="1" fillId="0" borderId="0"/>
    <xf numFmtId="0" fontId="9" fillId="0" borderId="0"/>
    <xf numFmtId="0" fontId="10" fillId="0" borderId="0"/>
    <xf numFmtId="165" fontId="7" fillId="0" borderId="0" applyFont="0" applyFill="0" applyBorder="0" applyAlignment="0" applyProtection="0"/>
    <xf numFmtId="165" fontId="30" fillId="0" borderId="0" applyFont="0" applyFill="0" applyBorder="0" applyAlignment="0" applyProtection="0">
      <alignment vertical="center"/>
    </xf>
    <xf numFmtId="0" fontId="1" fillId="0" borderId="0"/>
    <xf numFmtId="0" fontId="7" fillId="0" borderId="0"/>
    <xf numFmtId="0" fontId="1" fillId="0" borderId="0"/>
    <xf numFmtId="164" fontId="9" fillId="0" borderId="0" applyFont="0" applyFill="0" applyBorder="0" applyAlignment="0" applyProtection="0"/>
    <xf numFmtId="0" fontId="9" fillId="0" borderId="0"/>
    <xf numFmtId="9" fontId="1" fillId="0" borderId="0" applyFont="0" applyFill="0" applyBorder="0" applyAlignment="0" applyProtection="0"/>
    <xf numFmtId="0" fontId="1" fillId="0" borderId="0">
      <alignment horizontal="center"/>
    </xf>
  </cellStyleXfs>
  <cellXfs count="48">
    <xf numFmtId="0" fontId="0" fillId="0" borderId="0" xfId="0"/>
    <xf numFmtId="0" fontId="12" fillId="2" borderId="0" xfId="0" applyFont="1" applyFill="1"/>
    <xf numFmtId="0" fontId="18" fillId="2" borderId="0" xfId="0" applyFont="1" applyFill="1"/>
    <xf numFmtId="0" fontId="11" fillId="2" borderId="1" xfId="0" applyFont="1" applyFill="1" applyBorder="1" applyAlignment="1">
      <alignment wrapText="1"/>
    </xf>
    <xf numFmtId="0" fontId="11" fillId="2" borderId="0" xfId="0" applyFont="1" applyFill="1" applyBorder="1" applyAlignment="1">
      <alignment wrapText="1"/>
    </xf>
    <xf numFmtId="0" fontId="12" fillId="2" borderId="1" xfId="0" applyFont="1" applyFill="1" applyBorder="1" applyAlignment="1">
      <alignment vertical="top" wrapText="1"/>
    </xf>
    <xf numFmtId="0" fontId="11" fillId="2" borderId="3" xfId="0" applyFont="1" applyFill="1" applyBorder="1" applyAlignment="1">
      <alignment vertical="top" wrapText="1"/>
    </xf>
    <xf numFmtId="164" fontId="11" fillId="2" borderId="1" xfId="1" applyFont="1" applyFill="1" applyBorder="1" applyAlignment="1">
      <alignment wrapText="1"/>
    </xf>
    <xf numFmtId="0" fontId="11" fillId="2" borderId="2" xfId="0" applyFont="1" applyFill="1" applyBorder="1" applyAlignment="1">
      <alignment wrapText="1"/>
    </xf>
    <xf numFmtId="0" fontId="11" fillId="2" borderId="0" xfId="0" applyFont="1" applyFill="1" applyBorder="1" applyAlignment="1">
      <alignment vertical="top" wrapText="1"/>
    </xf>
    <xf numFmtId="164" fontId="11" fillId="2" borderId="0" xfId="1" applyFont="1" applyFill="1" applyBorder="1" applyAlignment="1">
      <alignment wrapText="1"/>
    </xf>
    <xf numFmtId="0" fontId="13" fillId="2" borderId="0" xfId="0" applyFont="1" applyFill="1" applyAlignment="1">
      <alignment wrapText="1"/>
    </xf>
    <xf numFmtId="0" fontId="11" fillId="2" borderId="0" xfId="0" applyFont="1" applyFill="1" applyAlignment="1">
      <alignment wrapText="1"/>
    </xf>
    <xf numFmtId="0" fontId="32" fillId="2" borderId="0" xfId="0" applyFont="1" applyFill="1" applyAlignment="1">
      <alignment vertical="top"/>
    </xf>
    <xf numFmtId="0" fontId="32" fillId="2" borderId="0" xfId="0" applyFont="1" applyFill="1"/>
    <xf numFmtId="0" fontId="33" fillId="2" borderId="0" xfId="0" applyFont="1" applyFill="1"/>
    <xf numFmtId="0" fontId="15" fillId="2" borderId="1" xfId="0" applyFont="1" applyFill="1" applyBorder="1" applyAlignment="1">
      <alignment horizontal="center" vertical="center" wrapText="1"/>
    </xf>
    <xf numFmtId="0" fontId="15" fillId="2" borderId="1" xfId="0" applyFont="1" applyFill="1" applyBorder="1" applyAlignment="1">
      <alignment vertical="center" wrapText="1"/>
    </xf>
    <xf numFmtId="0" fontId="15" fillId="2" borderId="1" xfId="0" applyFont="1" applyFill="1" applyBorder="1" applyAlignment="1" applyProtection="1">
      <alignment vertical="center" wrapText="1"/>
    </xf>
    <xf numFmtId="0" fontId="15" fillId="2" borderId="1" xfId="2" applyFont="1" applyFill="1" applyBorder="1" applyAlignment="1">
      <alignment vertical="center" wrapText="1"/>
    </xf>
    <xf numFmtId="0" fontId="9" fillId="2" borderId="1" xfId="10" applyFont="1" applyFill="1" applyBorder="1" applyAlignment="1">
      <alignment vertical="center" wrapText="1"/>
    </xf>
    <xf numFmtId="0" fontId="15" fillId="2" borderId="1" xfId="6" applyFont="1" applyFill="1" applyBorder="1" applyAlignment="1">
      <alignment vertical="center" wrapText="1"/>
    </xf>
    <xf numFmtId="0" fontId="15" fillId="2" borderId="1" xfId="101" applyFont="1" applyFill="1" applyBorder="1" applyAlignment="1">
      <alignment vertical="center" wrapText="1"/>
    </xf>
    <xf numFmtId="0" fontId="15" fillId="2" borderId="1" xfId="0" applyNumberFormat="1" applyFont="1" applyFill="1" applyBorder="1" applyAlignment="1" applyProtection="1">
      <alignment vertical="center" wrapText="1"/>
    </xf>
    <xf numFmtId="0" fontId="15" fillId="2" borderId="1" xfId="0" applyNumberFormat="1" applyFont="1" applyFill="1" applyBorder="1" applyAlignment="1">
      <alignment vertical="center" wrapText="1"/>
    </xf>
    <xf numFmtId="0" fontId="36" fillId="2" borderId="1" xfId="15" applyFont="1" applyFill="1" applyBorder="1" applyAlignment="1">
      <alignment vertical="center" wrapText="1"/>
    </xf>
    <xf numFmtId="0" fontId="17" fillId="2" borderId="0" xfId="0" applyFont="1" applyFill="1" applyAlignment="1">
      <alignment horizontal="center" wrapText="1"/>
    </xf>
    <xf numFmtId="0" fontId="0" fillId="2" borderId="0" xfId="0" applyFont="1" applyFill="1" applyAlignment="1">
      <alignment horizontal="center" wrapText="1"/>
    </xf>
    <xf numFmtId="0" fontId="12" fillId="2" borderId="4" xfId="0" applyFont="1" applyFill="1" applyBorder="1" applyAlignment="1">
      <alignment horizontal="center" wrapText="1"/>
    </xf>
    <xf numFmtId="0" fontId="13" fillId="2" borderId="4" xfId="0" applyFont="1" applyFill="1" applyBorder="1" applyAlignment="1">
      <alignment horizontal="center" wrapText="1"/>
    </xf>
    <xf numFmtId="0" fontId="12" fillId="2" borderId="0" xfId="0" applyFont="1" applyFill="1" applyAlignment="1">
      <alignment wrapText="1"/>
    </xf>
    <xf numFmtId="0" fontId="11" fillId="2" borderId="0" xfId="0" applyFont="1" applyFill="1" applyAlignment="1">
      <alignment vertical="top" wrapText="1"/>
    </xf>
    <xf numFmtId="0" fontId="13" fillId="2" borderId="0" xfId="0" applyFont="1" applyFill="1" applyAlignment="1">
      <alignment vertical="top" wrapText="1"/>
    </xf>
    <xf numFmtId="0" fontId="16" fillId="2" borderId="1" xfId="0" applyFont="1" applyFill="1" applyBorder="1" applyAlignment="1">
      <alignment horizontal="center" vertical="top" wrapText="1"/>
    </xf>
    <xf numFmtId="0" fontId="15" fillId="2" borderId="1" xfId="0" applyFont="1" applyFill="1" applyBorder="1" applyAlignment="1" applyProtection="1">
      <alignment horizontal="center" vertical="center" wrapText="1"/>
    </xf>
    <xf numFmtId="4" fontId="15" fillId="2" borderId="1" xfId="0" applyNumberFormat="1" applyFont="1" applyFill="1" applyBorder="1" applyAlignment="1">
      <alignment horizontal="center" vertical="center" wrapText="1"/>
    </xf>
    <xf numFmtId="0" fontId="36" fillId="2" borderId="1" xfId="15" applyFont="1" applyFill="1" applyBorder="1" applyAlignment="1">
      <alignment horizontal="center" vertical="center" wrapText="1"/>
    </xf>
    <xf numFmtId="4" fontId="15" fillId="2" borderId="1" xfId="1" applyNumberFormat="1" applyFont="1" applyFill="1" applyBorder="1" applyAlignment="1">
      <alignment horizontal="center" vertical="center" wrapText="1"/>
    </xf>
    <xf numFmtId="4" fontId="15" fillId="2" borderId="1" xfId="5" applyNumberFormat="1" applyFont="1" applyFill="1" applyBorder="1" applyAlignment="1">
      <alignment horizontal="center" vertical="center" wrapText="1"/>
    </xf>
    <xf numFmtId="4" fontId="15" fillId="2" borderId="1" xfId="0" applyNumberFormat="1" applyFont="1" applyFill="1" applyBorder="1" applyAlignment="1" applyProtection="1">
      <alignment horizontal="center" vertical="center" wrapText="1"/>
    </xf>
    <xf numFmtId="4" fontId="15" fillId="2" borderId="1" xfId="83" applyNumberFormat="1" applyFont="1" applyFill="1" applyBorder="1" applyAlignment="1">
      <alignment horizontal="center" vertical="center"/>
    </xf>
    <xf numFmtId="4" fontId="15" fillId="2" borderId="1" xfId="101" applyNumberFormat="1" applyFont="1" applyFill="1" applyBorder="1" applyAlignment="1">
      <alignment horizontal="center" vertical="center" wrapText="1"/>
    </xf>
    <xf numFmtId="4" fontId="36" fillId="2" borderId="1" xfId="15" applyNumberFormat="1" applyFont="1" applyFill="1" applyBorder="1" applyAlignment="1">
      <alignment horizontal="center" vertical="center" wrapText="1"/>
    </xf>
    <xf numFmtId="0" fontId="34" fillId="2" borderId="1" xfId="0" applyFont="1" applyFill="1" applyBorder="1" applyAlignment="1">
      <alignment horizontal="center" vertical="center" wrapText="1"/>
    </xf>
    <xf numFmtId="0" fontId="11" fillId="2" borderId="0" xfId="0" applyFont="1" applyFill="1" applyAlignment="1">
      <alignment horizontal="right" vertical="top" wrapText="1"/>
    </xf>
    <xf numFmtId="0" fontId="13" fillId="2" borderId="0" xfId="0" applyFont="1" applyFill="1" applyAlignment="1">
      <alignment horizontal="right" vertical="top" wrapText="1"/>
    </xf>
    <xf numFmtId="0" fontId="14" fillId="2" borderId="0" xfId="14" applyFont="1" applyFill="1" applyBorder="1" applyAlignment="1" applyProtection="1">
      <alignment horizontal="center" vertical="center"/>
      <protection locked="0"/>
    </xf>
    <xf numFmtId="0" fontId="11" fillId="2" borderId="4" xfId="0" applyFont="1" applyFill="1" applyBorder="1" applyAlignment="1">
      <alignment horizontal="center" vertical="center" wrapText="1"/>
    </xf>
  </cellXfs>
  <cellStyles count="106">
    <cellStyle name="Cell1" xfId="17"/>
    <cellStyle name="Cell2" xfId="18"/>
    <cellStyle name="Cell3" xfId="19"/>
    <cellStyle name="Cell4" xfId="20"/>
    <cellStyle name="Cell5" xfId="21"/>
    <cellStyle name="Column1" xfId="22"/>
    <cellStyle name="Column2" xfId="23"/>
    <cellStyle name="Column3" xfId="24"/>
    <cellStyle name="Column4" xfId="25"/>
    <cellStyle name="Column5" xfId="26"/>
    <cellStyle name="Column7" xfId="27"/>
    <cellStyle name="Data" xfId="28"/>
    <cellStyle name="Default" xfId="29"/>
    <cellStyle name="Excel Built-in Normal" xfId="30"/>
    <cellStyle name="Heading1" xfId="31"/>
    <cellStyle name="Heading2" xfId="32"/>
    <cellStyle name="Heading3" xfId="33"/>
    <cellStyle name="Heading4" xfId="34"/>
    <cellStyle name="Name1" xfId="35"/>
    <cellStyle name="Name2" xfId="36"/>
    <cellStyle name="Name3" xfId="37"/>
    <cellStyle name="Name4" xfId="38"/>
    <cellStyle name="Name5" xfId="39"/>
    <cellStyle name="Normal_proposal" xfId="96"/>
    <cellStyle name="Normalny_Arkusz1" xfId="81"/>
    <cellStyle name="Standard_Tabelle1" xfId="82"/>
    <cellStyle name="Title1" xfId="40"/>
    <cellStyle name="TitleCol1" xfId="41"/>
    <cellStyle name="TitleCol2" xfId="42"/>
    <cellStyle name="White1" xfId="43"/>
    <cellStyle name="White2" xfId="44"/>
    <cellStyle name="White3" xfId="45"/>
    <cellStyle name="White4" xfId="46"/>
    <cellStyle name="White5" xfId="47"/>
    <cellStyle name="Гиперссылка" xfId="2" builtinId="8"/>
    <cellStyle name="Обычный" xfId="0" builtinId="0"/>
    <cellStyle name="Обычный 10" xfId="48"/>
    <cellStyle name="Обычный 10 2 2 2" xfId="101"/>
    <cellStyle name="Обычный 11" xfId="7"/>
    <cellStyle name="Обычный 11 2" xfId="49"/>
    <cellStyle name="Обычный 11 3 2" xfId="100"/>
    <cellStyle name="Обычный 12" xfId="50"/>
    <cellStyle name="Обычный 13" xfId="51"/>
    <cellStyle name="Обычный 131 4" xfId="89"/>
    <cellStyle name="Обычный 14" xfId="52"/>
    <cellStyle name="Обычный 15" xfId="53"/>
    <cellStyle name="Обычный 16" xfId="54"/>
    <cellStyle name="Обычный 17" xfId="55"/>
    <cellStyle name="Обычный 18" xfId="56"/>
    <cellStyle name="Обычный 183" xfId="90"/>
    <cellStyle name="Обычный 184" xfId="91"/>
    <cellStyle name="Обычный 185" xfId="92"/>
    <cellStyle name="Обычный 186" xfId="93"/>
    <cellStyle name="Обычный 187" xfId="94"/>
    <cellStyle name="Обычный 19" xfId="57"/>
    <cellStyle name="Обычный 2" xfId="15"/>
    <cellStyle name="Обычный 2 10 2 2" xfId="95"/>
    <cellStyle name="Обычный 2 19" xfId="105"/>
    <cellStyle name="Обычный 2 2" xfId="4"/>
    <cellStyle name="Обычный 2 2 10 2" xfId="14"/>
    <cellStyle name="Обычный 2 20" xfId="99"/>
    <cellStyle name="Обычный 2 3" xfId="6"/>
    <cellStyle name="Обычный 2 5" xfId="58"/>
    <cellStyle name="Обычный 20" xfId="59"/>
    <cellStyle name="Обычный 201" xfId="103"/>
    <cellStyle name="Обычный 21" xfId="60"/>
    <cellStyle name="Обычный 22" xfId="61"/>
    <cellStyle name="Обычный 23" xfId="62"/>
    <cellStyle name="Обычный 24" xfId="63"/>
    <cellStyle name="Обычный 25" xfId="64"/>
    <cellStyle name="Обычный 26" xfId="65"/>
    <cellStyle name="Обычный 27" xfId="66"/>
    <cellStyle name="Обычный 28" xfId="67"/>
    <cellStyle name="Обычный 29" xfId="68"/>
    <cellStyle name="Обычный 3" xfId="3"/>
    <cellStyle name="Обычный 3 2" xfId="69"/>
    <cellStyle name="Обычный 30" xfId="70"/>
    <cellStyle name="Обычный 31" xfId="71"/>
    <cellStyle name="Обычный 32" xfId="72"/>
    <cellStyle name="Обычный 33" xfId="73"/>
    <cellStyle name="Обычный 34" xfId="16"/>
    <cellStyle name="Обычный 4" xfId="11"/>
    <cellStyle name="Обычный 4 2" xfId="74"/>
    <cellStyle name="Обычный 44" xfId="12"/>
    <cellStyle name="Обычный 46 9 3" xfId="9"/>
    <cellStyle name="Обычный 5" xfId="75"/>
    <cellStyle name="Обычный 5 2 2" xfId="10"/>
    <cellStyle name="Обычный 6" xfId="76"/>
    <cellStyle name="Обычный 7" xfId="77"/>
    <cellStyle name="Обычный 8" xfId="78"/>
    <cellStyle name="Обычный 9" xfId="79"/>
    <cellStyle name="Процентный 2" xfId="104"/>
    <cellStyle name="Стиль 1" xfId="80"/>
    <cellStyle name="Финансовый" xfId="1" builtinId="3"/>
    <cellStyle name="Финансовый 18 2 7" xfId="88"/>
    <cellStyle name="Финансовый 2" xfId="87"/>
    <cellStyle name="Финансовый 2 2" xfId="98"/>
    <cellStyle name="Финансовый 3" xfId="8"/>
    <cellStyle name="Финансовый 3 2" xfId="97"/>
    <cellStyle name="Финансовый 3 3" xfId="86"/>
    <cellStyle name="Финансовый 35" xfId="102"/>
    <cellStyle name="Финансовый 4" xfId="5"/>
    <cellStyle name="Финансовый 4 2" xfId="85"/>
    <cellStyle name="Финансовый 5" xfId="13"/>
    <cellStyle name="Финансовый 6" xfId="83"/>
    <cellStyle name="표준 3" xfId="8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91440</xdr:colOff>
      <xdr:row>65</xdr:row>
      <xdr:rowOff>228600</xdr:rowOff>
    </xdr:from>
    <xdr:to>
      <xdr:col>1</xdr:col>
      <xdr:colOff>139065</xdr:colOff>
      <xdr:row>201</xdr:row>
      <xdr:rowOff>762000</xdr:rowOff>
    </xdr:to>
    <xdr:sp macro="" textlink="">
      <xdr:nvSpPr>
        <xdr:cNvPr id="57" name="AutoShape 10" descr="https://oebs.goszakup.gov.kz/OA_HTML/cabo/images/swan/t.gif"/>
        <xdr:cNvSpPr>
          <a:spLocks noChangeAspect="1" noChangeArrowheads="1"/>
        </xdr:cNvSpPr>
      </xdr:nvSpPr>
      <xdr:spPr bwMode="auto">
        <a:xfrm>
          <a:off x="596265" y="67722750"/>
          <a:ext cx="47625" cy="20267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152400</xdr:colOff>
      <xdr:row>7</xdr:row>
      <xdr:rowOff>0</xdr:rowOff>
    </xdr:from>
    <xdr:to>
      <xdr:col>1</xdr:col>
      <xdr:colOff>200025</xdr:colOff>
      <xdr:row>210</xdr:row>
      <xdr:rowOff>1729740</xdr:rowOff>
    </xdr:to>
    <xdr:sp macro="" textlink="">
      <xdr:nvSpPr>
        <xdr:cNvPr id="58" name="AutoShape 10" descr="https://oebs.goszakup.gov.kz/OA_HTML/cabo/images/swan/t.gif"/>
        <xdr:cNvSpPr>
          <a:spLocks noChangeAspect="1" noChangeArrowheads="1"/>
        </xdr:cNvSpPr>
      </xdr:nvSpPr>
      <xdr:spPr bwMode="auto">
        <a:xfrm>
          <a:off x="600075" y="49710975"/>
          <a:ext cx="47625" cy="2056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889000</xdr:colOff>
      <xdr:row>33</xdr:row>
      <xdr:rowOff>0</xdr:rowOff>
    </xdr:from>
    <xdr:to>
      <xdr:col>6</xdr:col>
      <xdr:colOff>5715</xdr:colOff>
      <xdr:row>2176</xdr:row>
      <xdr:rowOff>76835</xdr:rowOff>
    </xdr:to>
    <xdr:sp macro="" textlink="">
      <xdr:nvSpPr>
        <xdr:cNvPr id="59" name="Text Box 1"/>
        <xdr:cNvSpPr txBox="1">
          <a:spLocks noChangeArrowheads="1"/>
        </xdr:cNvSpPr>
      </xdr:nvSpPr>
      <xdr:spPr bwMode="auto">
        <a:xfrm>
          <a:off x="5413375" y="81892775"/>
          <a:ext cx="8573" cy="3673475"/>
        </a:xfrm>
        <a:prstGeom prst="rect">
          <a:avLst/>
        </a:prstGeom>
        <a:noFill/>
        <a:ln w="9525">
          <a:noFill/>
          <a:miter lim="800000"/>
          <a:headEnd/>
          <a:tailEnd/>
        </a:ln>
      </xdr:spPr>
      <xdr:txBody>
        <a:bodyPr/>
        <a:lstStyle/>
        <a:p>
          <a:endParaRPr lang="ru-RU"/>
        </a:p>
      </xdr:txBody>
    </xdr:sp>
    <xdr:clientData/>
  </xdr:twoCellAnchor>
  <xdr:oneCellAnchor>
    <xdr:from>
      <xdr:col>7</xdr:col>
      <xdr:colOff>0</xdr:colOff>
      <xdr:row>33</xdr:row>
      <xdr:rowOff>0</xdr:rowOff>
    </xdr:from>
    <xdr:ext cx="8573" cy="3673475"/>
    <xdr:sp macro="" textlink="">
      <xdr:nvSpPr>
        <xdr:cNvPr id="60" name="Text Box 1"/>
        <xdr:cNvSpPr txBox="1">
          <a:spLocks noChangeArrowheads="1"/>
        </xdr:cNvSpPr>
      </xdr:nvSpPr>
      <xdr:spPr bwMode="auto">
        <a:xfrm>
          <a:off x="6419850" y="81892775"/>
          <a:ext cx="8573" cy="3673475"/>
        </a:xfrm>
        <a:prstGeom prst="rect">
          <a:avLst/>
        </a:prstGeom>
        <a:noFill/>
        <a:ln w="9525">
          <a:noFill/>
          <a:miter lim="800000"/>
          <a:headEnd/>
          <a:tailEnd/>
        </a:ln>
      </xdr:spPr>
    </xdr:sp>
    <xdr:clientData/>
  </xdr:oneCellAnchor>
  <xdr:twoCellAnchor>
    <xdr:from>
      <xdr:col>2</xdr:col>
      <xdr:colOff>114300</xdr:colOff>
      <xdr:row>82</xdr:row>
      <xdr:rowOff>0</xdr:rowOff>
    </xdr:from>
    <xdr:to>
      <xdr:col>3</xdr:col>
      <xdr:colOff>0</xdr:colOff>
      <xdr:row>82</xdr:row>
      <xdr:rowOff>0</xdr:rowOff>
    </xdr:to>
    <xdr:sp macro="" textlink="">
      <xdr:nvSpPr>
        <xdr:cNvPr id="61" name="Text Box 1">
          <a:extLst>
            <a:ext uri="{FF2B5EF4-FFF2-40B4-BE49-F238E27FC236}">
              <a16:creationId xmlns:a16="http://schemas.microsoft.com/office/drawing/2014/main" id="{5A99AAD5-AA48-405A-819D-86B2C95E8324}"/>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62" name="Text Box 1">
          <a:extLst>
            <a:ext uri="{FF2B5EF4-FFF2-40B4-BE49-F238E27FC236}">
              <a16:creationId xmlns:a16="http://schemas.microsoft.com/office/drawing/2014/main" id="{100AD0E3-949C-49A1-BADB-0C3545996C58}"/>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63" name="Text Box 1">
          <a:extLst>
            <a:ext uri="{FF2B5EF4-FFF2-40B4-BE49-F238E27FC236}">
              <a16:creationId xmlns:a16="http://schemas.microsoft.com/office/drawing/2014/main" id="{F3C79085-E0D3-4184-A9CB-50CB24E0C2F7}"/>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64" name="Text Box 1">
          <a:extLst>
            <a:ext uri="{FF2B5EF4-FFF2-40B4-BE49-F238E27FC236}">
              <a16:creationId xmlns:a16="http://schemas.microsoft.com/office/drawing/2014/main" id="{4240ECC5-CFC2-4481-B661-715908BE6BA1}"/>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65" name="Text Box 1">
          <a:extLst>
            <a:ext uri="{FF2B5EF4-FFF2-40B4-BE49-F238E27FC236}">
              <a16:creationId xmlns:a16="http://schemas.microsoft.com/office/drawing/2014/main" id="{0D11B382-2BE4-4073-B725-19A3580CEA2A}"/>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66" name="Text Box 1">
          <a:extLst>
            <a:ext uri="{FF2B5EF4-FFF2-40B4-BE49-F238E27FC236}">
              <a16:creationId xmlns:a16="http://schemas.microsoft.com/office/drawing/2014/main" id="{8E8C5A08-DC40-4898-A35C-2833B14E0458}"/>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67" name="Text Box 1">
          <a:extLst>
            <a:ext uri="{FF2B5EF4-FFF2-40B4-BE49-F238E27FC236}">
              <a16:creationId xmlns:a16="http://schemas.microsoft.com/office/drawing/2014/main" id="{759E7F2E-6DE8-4D57-A4FD-FA33873C6A9F}"/>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68" name="Text Box 1">
          <a:extLst>
            <a:ext uri="{FF2B5EF4-FFF2-40B4-BE49-F238E27FC236}">
              <a16:creationId xmlns:a16="http://schemas.microsoft.com/office/drawing/2014/main" id="{070EB371-E571-4289-A193-056EBC8F3469}"/>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69" name="Text Box 1">
          <a:extLst>
            <a:ext uri="{FF2B5EF4-FFF2-40B4-BE49-F238E27FC236}">
              <a16:creationId xmlns:a16="http://schemas.microsoft.com/office/drawing/2014/main" id="{A822FE78-FB19-4047-9144-73C2D3B2A8B7}"/>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70" name="Text Box 1">
          <a:extLst>
            <a:ext uri="{FF2B5EF4-FFF2-40B4-BE49-F238E27FC236}">
              <a16:creationId xmlns:a16="http://schemas.microsoft.com/office/drawing/2014/main" id="{7A6876DA-95D5-4256-B230-5C7C9BB6C740}"/>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71" name="Text Box 1">
          <a:extLst>
            <a:ext uri="{FF2B5EF4-FFF2-40B4-BE49-F238E27FC236}">
              <a16:creationId xmlns:a16="http://schemas.microsoft.com/office/drawing/2014/main" id="{EF497E6E-FD0C-449E-AA86-7A6A44CE7853}"/>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72" name="Text Box 1">
          <a:extLst>
            <a:ext uri="{FF2B5EF4-FFF2-40B4-BE49-F238E27FC236}">
              <a16:creationId xmlns:a16="http://schemas.microsoft.com/office/drawing/2014/main" id="{5B570541-B0A5-4AFB-A437-C694155B17B6}"/>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73" name="Text Box 1">
          <a:extLst>
            <a:ext uri="{FF2B5EF4-FFF2-40B4-BE49-F238E27FC236}">
              <a16:creationId xmlns:a16="http://schemas.microsoft.com/office/drawing/2014/main" id="{0C8DFA98-E765-46D7-B27D-002F85C36A3D}"/>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74" name="Text Box 1">
          <a:extLst>
            <a:ext uri="{FF2B5EF4-FFF2-40B4-BE49-F238E27FC236}">
              <a16:creationId xmlns:a16="http://schemas.microsoft.com/office/drawing/2014/main" id="{16A21B18-7347-4681-BEB2-39E79E6F88AE}"/>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75" name="Text Box 1">
          <a:extLst>
            <a:ext uri="{FF2B5EF4-FFF2-40B4-BE49-F238E27FC236}">
              <a16:creationId xmlns:a16="http://schemas.microsoft.com/office/drawing/2014/main" id="{2E17B95C-AF1E-421D-903B-DBFAD7A80B86}"/>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76" name="Text Box 1">
          <a:extLst>
            <a:ext uri="{FF2B5EF4-FFF2-40B4-BE49-F238E27FC236}">
              <a16:creationId xmlns:a16="http://schemas.microsoft.com/office/drawing/2014/main" id="{44CEC611-3D1F-4D1A-9A0D-5906C65DF35B}"/>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77" name="Text Box 1">
          <a:extLst>
            <a:ext uri="{FF2B5EF4-FFF2-40B4-BE49-F238E27FC236}">
              <a16:creationId xmlns:a16="http://schemas.microsoft.com/office/drawing/2014/main" id="{AB5D0002-0763-41F3-9C2A-7F8BF349DCE5}"/>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78" name="Text Box 1">
          <a:extLst>
            <a:ext uri="{FF2B5EF4-FFF2-40B4-BE49-F238E27FC236}">
              <a16:creationId xmlns:a16="http://schemas.microsoft.com/office/drawing/2014/main" id="{4CCDB1BA-73A4-4407-A900-8F83DD358F26}"/>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79" name="Text Box 1">
          <a:extLst>
            <a:ext uri="{FF2B5EF4-FFF2-40B4-BE49-F238E27FC236}">
              <a16:creationId xmlns:a16="http://schemas.microsoft.com/office/drawing/2014/main" id="{9A125A96-78E0-440E-95F3-7247BC2E4263}"/>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80" name="Text Box 1">
          <a:extLst>
            <a:ext uri="{FF2B5EF4-FFF2-40B4-BE49-F238E27FC236}">
              <a16:creationId xmlns:a16="http://schemas.microsoft.com/office/drawing/2014/main" id="{A9DF5331-70DA-4F43-8F43-0CA41893B9A5}"/>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81" name="Text Box 1">
          <a:extLst>
            <a:ext uri="{FF2B5EF4-FFF2-40B4-BE49-F238E27FC236}">
              <a16:creationId xmlns:a16="http://schemas.microsoft.com/office/drawing/2014/main" id="{6462A83F-080C-48D7-8C47-9BB34E22AB49}"/>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82" name="Text Box 1">
          <a:extLst>
            <a:ext uri="{FF2B5EF4-FFF2-40B4-BE49-F238E27FC236}">
              <a16:creationId xmlns:a16="http://schemas.microsoft.com/office/drawing/2014/main" id="{63C50520-9929-42CE-965A-76B05699FDF3}"/>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83" name="Text Box 1">
          <a:extLst>
            <a:ext uri="{FF2B5EF4-FFF2-40B4-BE49-F238E27FC236}">
              <a16:creationId xmlns:a16="http://schemas.microsoft.com/office/drawing/2014/main" id="{53311639-0609-4A41-B3A8-1B375DC66839}"/>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84" name="Text Box 1">
          <a:extLst>
            <a:ext uri="{FF2B5EF4-FFF2-40B4-BE49-F238E27FC236}">
              <a16:creationId xmlns:a16="http://schemas.microsoft.com/office/drawing/2014/main" id="{BD083040-809E-42AF-AA3A-B2C77088D2DE}"/>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85" name="Text Box 1">
          <a:extLst>
            <a:ext uri="{FF2B5EF4-FFF2-40B4-BE49-F238E27FC236}">
              <a16:creationId xmlns:a16="http://schemas.microsoft.com/office/drawing/2014/main" id="{2DE370D5-E5F2-42B7-BC0B-CAC22310F18F}"/>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86" name="Text Box 1">
          <a:extLst>
            <a:ext uri="{FF2B5EF4-FFF2-40B4-BE49-F238E27FC236}">
              <a16:creationId xmlns:a16="http://schemas.microsoft.com/office/drawing/2014/main" id="{D5F1D9D1-ACBA-418A-96F9-E2E199F66C48}"/>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87" name="Text Box 1">
          <a:extLst>
            <a:ext uri="{FF2B5EF4-FFF2-40B4-BE49-F238E27FC236}">
              <a16:creationId xmlns:a16="http://schemas.microsoft.com/office/drawing/2014/main" id="{816DD397-889E-4910-9BC5-51DAC361B496}"/>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88" name="Text Box 1">
          <a:extLst>
            <a:ext uri="{FF2B5EF4-FFF2-40B4-BE49-F238E27FC236}">
              <a16:creationId xmlns:a16="http://schemas.microsoft.com/office/drawing/2014/main" id="{96017D9F-311E-49A7-8AAB-68C1752D2D8F}"/>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89" name="Text Box 1">
          <a:extLst>
            <a:ext uri="{FF2B5EF4-FFF2-40B4-BE49-F238E27FC236}">
              <a16:creationId xmlns:a16="http://schemas.microsoft.com/office/drawing/2014/main" id="{F1806147-B261-4486-BE47-DD3720D80BCB}"/>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0" name="Text Box 1">
          <a:extLst>
            <a:ext uri="{FF2B5EF4-FFF2-40B4-BE49-F238E27FC236}">
              <a16:creationId xmlns:a16="http://schemas.microsoft.com/office/drawing/2014/main" id="{8688CF68-C62D-4364-90A5-193EBF12534B}"/>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1" name="Text Box 1">
          <a:extLst>
            <a:ext uri="{FF2B5EF4-FFF2-40B4-BE49-F238E27FC236}">
              <a16:creationId xmlns:a16="http://schemas.microsoft.com/office/drawing/2014/main" id="{48BDB198-2B4D-4C01-8F3C-955FEE03D1CB}"/>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2" name="Text Box 1">
          <a:extLst>
            <a:ext uri="{FF2B5EF4-FFF2-40B4-BE49-F238E27FC236}">
              <a16:creationId xmlns:a16="http://schemas.microsoft.com/office/drawing/2014/main" id="{9AF551BF-1566-4021-9393-3E2311B445F4}"/>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3" name="Text Box 1">
          <a:extLst>
            <a:ext uri="{FF2B5EF4-FFF2-40B4-BE49-F238E27FC236}">
              <a16:creationId xmlns:a16="http://schemas.microsoft.com/office/drawing/2014/main" id="{BC1B66F6-7AEE-4EF6-B7C9-C7CF3D7F4BC3}"/>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4" name="Text Box 1">
          <a:extLst>
            <a:ext uri="{FF2B5EF4-FFF2-40B4-BE49-F238E27FC236}">
              <a16:creationId xmlns:a16="http://schemas.microsoft.com/office/drawing/2014/main" id="{BE1450D0-FF66-4A9F-B022-AF26EA9265ED}"/>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5" name="Text Box 1">
          <a:extLst>
            <a:ext uri="{FF2B5EF4-FFF2-40B4-BE49-F238E27FC236}">
              <a16:creationId xmlns:a16="http://schemas.microsoft.com/office/drawing/2014/main" id="{D4808EE5-88AF-485A-83BA-D60E3C70A36E}"/>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6" name="Text Box 1">
          <a:extLst>
            <a:ext uri="{FF2B5EF4-FFF2-40B4-BE49-F238E27FC236}">
              <a16:creationId xmlns:a16="http://schemas.microsoft.com/office/drawing/2014/main" id="{71319BE9-8BA7-46C2-89A9-CC987DC982EF}"/>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7" name="Text Box 1">
          <a:extLst>
            <a:ext uri="{FF2B5EF4-FFF2-40B4-BE49-F238E27FC236}">
              <a16:creationId xmlns:a16="http://schemas.microsoft.com/office/drawing/2014/main" id="{13E1B7DB-D57F-4D5B-B0DB-2D2D33C4D173}"/>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8" name="Text Box 1">
          <a:extLst>
            <a:ext uri="{FF2B5EF4-FFF2-40B4-BE49-F238E27FC236}">
              <a16:creationId xmlns:a16="http://schemas.microsoft.com/office/drawing/2014/main" id="{55E6C423-1C31-4C0E-AB37-818D013ABA39}"/>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114300</xdr:colOff>
      <xdr:row>82</xdr:row>
      <xdr:rowOff>0</xdr:rowOff>
    </xdr:from>
    <xdr:to>
      <xdr:col>3</xdr:col>
      <xdr:colOff>0</xdr:colOff>
      <xdr:row>82</xdr:row>
      <xdr:rowOff>0</xdr:rowOff>
    </xdr:to>
    <xdr:sp macro="" textlink="">
      <xdr:nvSpPr>
        <xdr:cNvPr id="99" name="Text Box 1">
          <a:extLst>
            <a:ext uri="{FF2B5EF4-FFF2-40B4-BE49-F238E27FC236}">
              <a16:creationId xmlns:a16="http://schemas.microsoft.com/office/drawing/2014/main" id="{C7A67FD6-7336-4FEA-9224-03CD2AEF0AF3}"/>
            </a:ext>
          </a:extLst>
        </xdr:cNvPr>
        <xdr:cNvSpPr txBox="1">
          <a:spLocks noChangeArrowheads="1"/>
        </xdr:cNvSpPr>
      </xdr:nvSpPr>
      <xdr:spPr bwMode="auto">
        <a:xfrm>
          <a:off x="1905000" y="102022275"/>
          <a:ext cx="1323975" cy="0"/>
        </a:xfrm>
        <a:prstGeom prst="rect">
          <a:avLst/>
        </a:prstGeom>
        <a:noFill/>
        <a:ln w="9525">
          <a:noFill/>
          <a:miter lim="800000"/>
          <a:headEnd/>
          <a:tailEnd/>
        </a:ln>
      </xdr:spPr>
    </xdr:sp>
    <xdr:clientData/>
  </xdr:twoCellAnchor>
  <xdr:twoCellAnchor>
    <xdr:from>
      <xdr:col>2</xdr:col>
      <xdr:colOff>124883</xdr:colOff>
      <xdr:row>82</xdr:row>
      <xdr:rowOff>52917</xdr:rowOff>
    </xdr:from>
    <xdr:to>
      <xdr:col>3</xdr:col>
      <xdr:colOff>0</xdr:colOff>
      <xdr:row>82</xdr:row>
      <xdr:rowOff>52917</xdr:rowOff>
    </xdr:to>
    <xdr:sp macro="" textlink="">
      <xdr:nvSpPr>
        <xdr:cNvPr id="100" name="Text Box 1">
          <a:extLst>
            <a:ext uri="{FF2B5EF4-FFF2-40B4-BE49-F238E27FC236}">
              <a16:creationId xmlns:a16="http://schemas.microsoft.com/office/drawing/2014/main" id="{4ABC3F6A-9393-4F0A-8875-B07E71EBB20B}"/>
            </a:ext>
          </a:extLst>
        </xdr:cNvPr>
        <xdr:cNvSpPr txBox="1">
          <a:spLocks noChangeArrowheads="1"/>
        </xdr:cNvSpPr>
      </xdr:nvSpPr>
      <xdr:spPr bwMode="auto">
        <a:xfrm>
          <a:off x="1915583" y="102075192"/>
          <a:ext cx="1313392"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01" name="Text Box 1">
          <a:extLst>
            <a:ext uri="{FF2B5EF4-FFF2-40B4-BE49-F238E27FC236}">
              <a16:creationId xmlns:a16="http://schemas.microsoft.com/office/drawing/2014/main" id="{1F6A0B6E-7D23-4D9F-A7EA-3A6C95DE987F}"/>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02" name="Text Box 1">
          <a:extLst>
            <a:ext uri="{FF2B5EF4-FFF2-40B4-BE49-F238E27FC236}">
              <a16:creationId xmlns:a16="http://schemas.microsoft.com/office/drawing/2014/main" id="{53DE1AFD-59F5-4D58-9FF3-711432591A3E}"/>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03" name="Text Box 1">
          <a:extLst>
            <a:ext uri="{FF2B5EF4-FFF2-40B4-BE49-F238E27FC236}">
              <a16:creationId xmlns:a16="http://schemas.microsoft.com/office/drawing/2014/main" id="{F7108C4E-C3D3-44AA-99F4-940E3A0E075A}"/>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04" name="Text Box 1">
          <a:extLst>
            <a:ext uri="{FF2B5EF4-FFF2-40B4-BE49-F238E27FC236}">
              <a16:creationId xmlns:a16="http://schemas.microsoft.com/office/drawing/2014/main" id="{1504445F-3C2B-489A-B54C-28367B88DA77}"/>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05" name="Text Box 1">
          <a:extLst>
            <a:ext uri="{FF2B5EF4-FFF2-40B4-BE49-F238E27FC236}">
              <a16:creationId xmlns:a16="http://schemas.microsoft.com/office/drawing/2014/main" id="{4A5FAA45-00C8-4F12-A2AE-83DF16E7005A}"/>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06" name="Text Box 1">
          <a:extLst>
            <a:ext uri="{FF2B5EF4-FFF2-40B4-BE49-F238E27FC236}">
              <a16:creationId xmlns:a16="http://schemas.microsoft.com/office/drawing/2014/main" id="{772EE01C-3B90-4049-8D8F-DCF18A3AEE06}"/>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07" name="Text Box 1">
          <a:extLst>
            <a:ext uri="{FF2B5EF4-FFF2-40B4-BE49-F238E27FC236}">
              <a16:creationId xmlns:a16="http://schemas.microsoft.com/office/drawing/2014/main" id="{C6E4E6FE-8058-49B0-87ED-A26CD61D2F2F}"/>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08" name="Text Box 1">
          <a:extLst>
            <a:ext uri="{FF2B5EF4-FFF2-40B4-BE49-F238E27FC236}">
              <a16:creationId xmlns:a16="http://schemas.microsoft.com/office/drawing/2014/main" id="{6DEC8208-4125-44E1-9F62-0E1C45CACC93}"/>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09" name="Text Box 1">
          <a:extLst>
            <a:ext uri="{FF2B5EF4-FFF2-40B4-BE49-F238E27FC236}">
              <a16:creationId xmlns:a16="http://schemas.microsoft.com/office/drawing/2014/main" id="{F9992E1F-B02E-43E2-AE96-1A703A66E2C8}"/>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10" name="Text Box 1">
          <a:extLst>
            <a:ext uri="{FF2B5EF4-FFF2-40B4-BE49-F238E27FC236}">
              <a16:creationId xmlns:a16="http://schemas.microsoft.com/office/drawing/2014/main" id="{95EE752A-90AB-4BFF-A183-08A27D1E6017}"/>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twoCellAnchor>
    <xdr:from>
      <xdr:col>2</xdr:col>
      <xdr:colOff>114300</xdr:colOff>
      <xdr:row>83</xdr:row>
      <xdr:rowOff>0</xdr:rowOff>
    </xdr:from>
    <xdr:to>
      <xdr:col>3</xdr:col>
      <xdr:colOff>0</xdr:colOff>
      <xdr:row>83</xdr:row>
      <xdr:rowOff>0</xdr:rowOff>
    </xdr:to>
    <xdr:sp macro="" textlink="">
      <xdr:nvSpPr>
        <xdr:cNvPr id="111" name="Text Box 1">
          <a:extLst>
            <a:ext uri="{FF2B5EF4-FFF2-40B4-BE49-F238E27FC236}">
              <a16:creationId xmlns:a16="http://schemas.microsoft.com/office/drawing/2014/main" id="{EFC2F10D-9AD4-4777-81F3-381441BD41A8}"/>
            </a:ext>
          </a:extLst>
        </xdr:cNvPr>
        <xdr:cNvSpPr txBox="1">
          <a:spLocks noChangeArrowheads="1"/>
        </xdr:cNvSpPr>
      </xdr:nvSpPr>
      <xdr:spPr bwMode="auto">
        <a:xfrm>
          <a:off x="1905000" y="102193725"/>
          <a:ext cx="1323975" cy="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7"/>
  <sheetViews>
    <sheetView tabSelected="1" view="pageBreakPreview" topLeftCell="A220" zoomScale="60" zoomScaleNormal="100" workbookViewId="0">
      <selection activeCell="D230" sqref="D230"/>
    </sheetView>
  </sheetViews>
  <sheetFormatPr defaultRowHeight="12.75"/>
  <cols>
    <col min="1" max="1" width="5.7109375" style="30" customWidth="1"/>
    <col min="2" max="2" width="22.85546875" style="11" customWidth="1"/>
    <col min="3" max="3" width="62.7109375" style="11" customWidth="1"/>
    <col min="4" max="4" width="11.28515625" style="11" customWidth="1"/>
    <col min="5" max="5" width="14.140625" style="11" customWidth="1"/>
    <col min="6" max="6" width="13.42578125" style="12" customWidth="1"/>
    <col min="7" max="7" width="15.42578125" style="12" customWidth="1"/>
    <col min="8" max="10" width="9.140625" style="1"/>
    <col min="11" max="11" width="8.7109375" style="1" customWidth="1"/>
    <col min="12" max="16384" width="9.140625" style="1"/>
  </cols>
  <sheetData>
    <row r="1" spans="1:19" ht="15">
      <c r="A1" s="26"/>
      <c r="B1" s="27"/>
      <c r="C1" s="27"/>
      <c r="D1" s="27"/>
      <c r="E1" s="27"/>
      <c r="F1" s="27"/>
      <c r="G1" s="27"/>
    </row>
    <row r="2" spans="1:19">
      <c r="A2" s="28"/>
      <c r="B2" s="29"/>
      <c r="C2" s="29"/>
      <c r="D2" s="29"/>
      <c r="E2" s="47" t="s">
        <v>444</v>
      </c>
      <c r="F2" s="47"/>
      <c r="G2" s="47"/>
    </row>
    <row r="3" spans="1:19" ht="25.5">
      <c r="A3" s="33" t="s">
        <v>333</v>
      </c>
      <c r="B3" s="33" t="s">
        <v>332</v>
      </c>
      <c r="C3" s="33" t="s">
        <v>334</v>
      </c>
      <c r="D3" s="33" t="s">
        <v>335</v>
      </c>
      <c r="E3" s="33" t="s">
        <v>330</v>
      </c>
      <c r="F3" s="33" t="s">
        <v>443</v>
      </c>
      <c r="G3" s="33" t="s">
        <v>331</v>
      </c>
      <c r="I3" s="46"/>
      <c r="J3" s="46"/>
      <c r="K3" s="46"/>
      <c r="L3" s="46"/>
      <c r="M3" s="46"/>
      <c r="N3" s="46"/>
      <c r="O3" s="46"/>
      <c r="P3" s="46"/>
      <c r="Q3" s="46"/>
      <c r="R3" s="46"/>
      <c r="S3" s="46"/>
    </row>
    <row r="4" spans="1:19" s="13" customFormat="1">
      <c r="A4" s="43">
        <v>1</v>
      </c>
      <c r="B4" s="17" t="s">
        <v>29</v>
      </c>
      <c r="C4" s="17" t="s">
        <v>165</v>
      </c>
      <c r="D4" s="16" t="s">
        <v>133</v>
      </c>
      <c r="E4" s="37">
        <v>15.84</v>
      </c>
      <c r="F4" s="35">
        <v>50000</v>
      </c>
      <c r="G4" s="37">
        <f t="shared" ref="G4:G50" si="0">F4*E4</f>
        <v>792000</v>
      </c>
    </row>
    <row r="5" spans="1:19" s="13" customFormat="1">
      <c r="A5" s="43">
        <v>2</v>
      </c>
      <c r="B5" s="17" t="s">
        <v>29</v>
      </c>
      <c r="C5" s="17" t="s">
        <v>166</v>
      </c>
      <c r="D5" s="16" t="s">
        <v>133</v>
      </c>
      <c r="E5" s="37">
        <v>15.75</v>
      </c>
      <c r="F5" s="35">
        <v>50000</v>
      </c>
      <c r="G5" s="37">
        <f t="shared" si="0"/>
        <v>787500</v>
      </c>
    </row>
    <row r="6" spans="1:19" s="13" customFormat="1">
      <c r="A6" s="43">
        <v>3</v>
      </c>
      <c r="B6" s="17" t="s">
        <v>29</v>
      </c>
      <c r="C6" s="17" t="s">
        <v>167</v>
      </c>
      <c r="D6" s="16" t="s">
        <v>133</v>
      </c>
      <c r="E6" s="37">
        <v>26.08</v>
      </c>
      <c r="F6" s="35">
        <v>50000</v>
      </c>
      <c r="G6" s="37">
        <f t="shared" si="0"/>
        <v>1304000</v>
      </c>
    </row>
    <row r="7" spans="1:19" s="13" customFormat="1">
      <c r="A7" s="43">
        <v>4</v>
      </c>
      <c r="B7" s="17" t="s">
        <v>29</v>
      </c>
      <c r="C7" s="17" t="s">
        <v>168</v>
      </c>
      <c r="D7" s="16" t="s">
        <v>133</v>
      </c>
      <c r="E7" s="37">
        <v>31.47</v>
      </c>
      <c r="F7" s="35">
        <v>20000</v>
      </c>
      <c r="G7" s="37">
        <f t="shared" si="0"/>
        <v>629400</v>
      </c>
    </row>
    <row r="8" spans="1:19" ht="25.5">
      <c r="A8" s="43">
        <v>5</v>
      </c>
      <c r="B8" s="17" t="s">
        <v>372</v>
      </c>
      <c r="C8" s="17" t="s">
        <v>353</v>
      </c>
      <c r="D8" s="16" t="s">
        <v>196</v>
      </c>
      <c r="E8" s="37" t="s">
        <v>90</v>
      </c>
      <c r="F8" s="35">
        <v>1</v>
      </c>
      <c r="G8" s="37">
        <f t="shared" si="0"/>
        <v>36002</v>
      </c>
    </row>
    <row r="9" spans="1:19" ht="25.5">
      <c r="A9" s="43">
        <v>6</v>
      </c>
      <c r="B9" s="17" t="s">
        <v>373</v>
      </c>
      <c r="C9" s="17" t="s">
        <v>354</v>
      </c>
      <c r="D9" s="16" t="s">
        <v>196</v>
      </c>
      <c r="E9" s="37" t="s">
        <v>91</v>
      </c>
      <c r="F9" s="35">
        <v>1</v>
      </c>
      <c r="G9" s="37">
        <f t="shared" si="0"/>
        <v>60541</v>
      </c>
    </row>
    <row r="10" spans="1:19">
      <c r="A10" s="43">
        <v>7</v>
      </c>
      <c r="B10" s="17" t="s">
        <v>370</v>
      </c>
      <c r="C10" s="17" t="s">
        <v>352</v>
      </c>
      <c r="D10" s="16" t="s">
        <v>133</v>
      </c>
      <c r="E10" s="35" t="s">
        <v>92</v>
      </c>
      <c r="F10" s="35">
        <v>1</v>
      </c>
      <c r="G10" s="37">
        <f t="shared" si="0"/>
        <v>69336</v>
      </c>
    </row>
    <row r="11" spans="1:19">
      <c r="A11" s="43">
        <v>8</v>
      </c>
      <c r="B11" s="17" t="s">
        <v>366</v>
      </c>
      <c r="C11" s="17" t="s">
        <v>365</v>
      </c>
      <c r="D11" s="16" t="s">
        <v>133</v>
      </c>
      <c r="E11" s="35" t="s">
        <v>93</v>
      </c>
      <c r="F11" s="35">
        <v>2</v>
      </c>
      <c r="G11" s="37">
        <f t="shared" si="0"/>
        <v>28600</v>
      </c>
    </row>
    <row r="12" spans="1:19" ht="51">
      <c r="A12" s="43">
        <v>9</v>
      </c>
      <c r="B12" s="17" t="s">
        <v>94</v>
      </c>
      <c r="C12" s="17" t="s">
        <v>355</v>
      </c>
      <c r="D12" s="16" t="s">
        <v>198</v>
      </c>
      <c r="E12" s="35" t="s">
        <v>95</v>
      </c>
      <c r="F12" s="35">
        <v>2</v>
      </c>
      <c r="G12" s="37">
        <f t="shared" si="0"/>
        <v>24590</v>
      </c>
    </row>
    <row r="13" spans="1:19" ht="51">
      <c r="A13" s="43">
        <v>10</v>
      </c>
      <c r="B13" s="17" t="s">
        <v>96</v>
      </c>
      <c r="C13" s="17" t="s">
        <v>367</v>
      </c>
      <c r="D13" s="16" t="s">
        <v>198</v>
      </c>
      <c r="E13" s="35" t="s">
        <v>97</v>
      </c>
      <c r="F13" s="35">
        <v>2</v>
      </c>
      <c r="G13" s="37">
        <f t="shared" si="0"/>
        <v>50554</v>
      </c>
    </row>
    <row r="14" spans="1:19" ht="51">
      <c r="A14" s="43">
        <v>11</v>
      </c>
      <c r="B14" s="17" t="s">
        <v>98</v>
      </c>
      <c r="C14" s="17" t="s">
        <v>356</v>
      </c>
      <c r="D14" s="16" t="s">
        <v>198</v>
      </c>
      <c r="E14" s="35" t="s">
        <v>99</v>
      </c>
      <c r="F14" s="35">
        <v>2</v>
      </c>
      <c r="G14" s="37">
        <f t="shared" si="0"/>
        <v>23510</v>
      </c>
    </row>
    <row r="15" spans="1:19" ht="51">
      <c r="A15" s="43">
        <v>12</v>
      </c>
      <c r="B15" s="17" t="s">
        <v>100</v>
      </c>
      <c r="C15" s="17" t="s">
        <v>368</v>
      </c>
      <c r="D15" s="16" t="s">
        <v>198</v>
      </c>
      <c r="E15" s="35" t="s">
        <v>101</v>
      </c>
      <c r="F15" s="35">
        <v>2</v>
      </c>
      <c r="G15" s="37">
        <f t="shared" si="0"/>
        <v>17656</v>
      </c>
    </row>
    <row r="16" spans="1:19" ht="38.25">
      <c r="A16" s="43">
        <v>13</v>
      </c>
      <c r="B16" s="17" t="s">
        <v>102</v>
      </c>
      <c r="C16" s="17" t="s">
        <v>357</v>
      </c>
      <c r="D16" s="16" t="s">
        <v>198</v>
      </c>
      <c r="E16" s="35" t="s">
        <v>103</v>
      </c>
      <c r="F16" s="35">
        <v>2</v>
      </c>
      <c r="G16" s="37">
        <f t="shared" si="0"/>
        <v>15854</v>
      </c>
    </row>
    <row r="17" spans="1:7" ht="51">
      <c r="A17" s="43">
        <v>14</v>
      </c>
      <c r="B17" s="17" t="s">
        <v>104</v>
      </c>
      <c r="C17" s="17" t="s">
        <v>371</v>
      </c>
      <c r="D17" s="16" t="s">
        <v>198</v>
      </c>
      <c r="E17" s="35" t="s">
        <v>105</v>
      </c>
      <c r="F17" s="35">
        <v>1</v>
      </c>
      <c r="G17" s="37">
        <f t="shared" si="0"/>
        <v>13051</v>
      </c>
    </row>
    <row r="18" spans="1:7" ht="51">
      <c r="A18" s="43">
        <v>15</v>
      </c>
      <c r="B18" s="17" t="s">
        <v>106</v>
      </c>
      <c r="C18" s="17" t="s">
        <v>369</v>
      </c>
      <c r="D18" s="16" t="s">
        <v>198</v>
      </c>
      <c r="E18" s="35" t="s">
        <v>107</v>
      </c>
      <c r="F18" s="35">
        <v>1</v>
      </c>
      <c r="G18" s="37">
        <f t="shared" si="0"/>
        <v>16388</v>
      </c>
    </row>
    <row r="19" spans="1:7" ht="38.25">
      <c r="A19" s="43">
        <v>16</v>
      </c>
      <c r="B19" s="17" t="s">
        <v>108</v>
      </c>
      <c r="C19" s="17" t="s">
        <v>358</v>
      </c>
      <c r="D19" s="16" t="s">
        <v>198</v>
      </c>
      <c r="E19" s="35" t="s">
        <v>109</v>
      </c>
      <c r="F19" s="35">
        <v>1</v>
      </c>
      <c r="G19" s="37">
        <f t="shared" si="0"/>
        <v>40686</v>
      </c>
    </row>
    <row r="20" spans="1:7" s="14" customFormat="1" ht="102">
      <c r="A20" s="43">
        <v>17</v>
      </c>
      <c r="B20" s="18" t="s">
        <v>20</v>
      </c>
      <c r="C20" s="18" t="s">
        <v>157</v>
      </c>
      <c r="D20" s="16" t="s">
        <v>133</v>
      </c>
      <c r="E20" s="37">
        <v>10752</v>
      </c>
      <c r="F20" s="35">
        <v>30</v>
      </c>
      <c r="G20" s="37">
        <f t="shared" si="0"/>
        <v>322560</v>
      </c>
    </row>
    <row r="21" spans="1:7" s="14" customFormat="1" ht="102">
      <c r="A21" s="43">
        <v>18</v>
      </c>
      <c r="B21" s="18" t="s">
        <v>21</v>
      </c>
      <c r="C21" s="18" t="s">
        <v>157</v>
      </c>
      <c r="D21" s="16" t="s">
        <v>133</v>
      </c>
      <c r="E21" s="37">
        <v>14428</v>
      </c>
      <c r="F21" s="35">
        <v>10</v>
      </c>
      <c r="G21" s="37">
        <f t="shared" si="0"/>
        <v>144280</v>
      </c>
    </row>
    <row r="22" spans="1:7" s="14" customFormat="1">
      <c r="A22" s="43">
        <v>19</v>
      </c>
      <c r="B22" s="19" t="s">
        <v>30</v>
      </c>
      <c r="C22" s="17" t="s">
        <v>169</v>
      </c>
      <c r="D22" s="16" t="s">
        <v>133</v>
      </c>
      <c r="E22" s="37">
        <v>180</v>
      </c>
      <c r="F22" s="35">
        <v>5000</v>
      </c>
      <c r="G22" s="37">
        <f t="shared" si="0"/>
        <v>900000</v>
      </c>
    </row>
    <row r="23" spans="1:7" s="14" customFormat="1" ht="114.75">
      <c r="A23" s="43">
        <v>20</v>
      </c>
      <c r="B23" s="18" t="s">
        <v>33</v>
      </c>
      <c r="C23" s="17" t="s">
        <v>179</v>
      </c>
      <c r="D23" s="16" t="s">
        <v>133</v>
      </c>
      <c r="E23" s="37">
        <v>26000</v>
      </c>
      <c r="F23" s="35">
        <v>30</v>
      </c>
      <c r="G23" s="37">
        <f t="shared" si="0"/>
        <v>780000</v>
      </c>
    </row>
    <row r="24" spans="1:7" ht="89.25">
      <c r="A24" s="43">
        <v>21</v>
      </c>
      <c r="B24" s="17" t="s">
        <v>374</v>
      </c>
      <c r="C24" s="17" t="s">
        <v>315</v>
      </c>
      <c r="D24" s="16" t="s">
        <v>314</v>
      </c>
      <c r="E24" s="38">
        <v>5000</v>
      </c>
      <c r="F24" s="35">
        <v>10</v>
      </c>
      <c r="G24" s="37">
        <f t="shared" si="0"/>
        <v>50000</v>
      </c>
    </row>
    <row r="25" spans="1:7" ht="293.25">
      <c r="A25" s="43">
        <v>22</v>
      </c>
      <c r="B25" s="17" t="s">
        <v>316</v>
      </c>
      <c r="C25" s="17" t="s">
        <v>317</v>
      </c>
      <c r="D25" s="16" t="s">
        <v>133</v>
      </c>
      <c r="E25" s="35">
        <v>4400</v>
      </c>
      <c r="F25" s="35">
        <v>10</v>
      </c>
      <c r="G25" s="37">
        <f t="shared" si="0"/>
        <v>44000</v>
      </c>
    </row>
    <row r="26" spans="1:7" ht="306">
      <c r="A26" s="43">
        <v>23</v>
      </c>
      <c r="B26" s="17" t="s">
        <v>316</v>
      </c>
      <c r="C26" s="17" t="s">
        <v>318</v>
      </c>
      <c r="D26" s="16" t="s">
        <v>133</v>
      </c>
      <c r="E26" s="35">
        <v>13300</v>
      </c>
      <c r="F26" s="35">
        <v>10</v>
      </c>
      <c r="G26" s="37">
        <f t="shared" si="0"/>
        <v>133000</v>
      </c>
    </row>
    <row r="27" spans="1:7" ht="178.5">
      <c r="A27" s="43">
        <v>24</v>
      </c>
      <c r="B27" s="17" t="s">
        <v>376</v>
      </c>
      <c r="C27" s="17" t="s">
        <v>194</v>
      </c>
      <c r="D27" s="16" t="s">
        <v>133</v>
      </c>
      <c r="E27" s="37">
        <v>12900</v>
      </c>
      <c r="F27" s="35">
        <v>30</v>
      </c>
      <c r="G27" s="37">
        <f t="shared" si="0"/>
        <v>387000</v>
      </c>
    </row>
    <row r="28" spans="1:7" ht="140.25">
      <c r="A28" s="43">
        <v>25</v>
      </c>
      <c r="B28" s="17" t="s">
        <v>440</v>
      </c>
      <c r="C28" s="17" t="s">
        <v>441</v>
      </c>
      <c r="D28" s="16" t="s">
        <v>133</v>
      </c>
      <c r="E28" s="37">
        <v>4300</v>
      </c>
      <c r="F28" s="35">
        <v>10</v>
      </c>
      <c r="G28" s="37">
        <f t="shared" si="0"/>
        <v>43000</v>
      </c>
    </row>
    <row r="29" spans="1:7" ht="25.5">
      <c r="A29" s="43">
        <v>26</v>
      </c>
      <c r="B29" s="17" t="s">
        <v>377</v>
      </c>
      <c r="C29" s="17" t="s">
        <v>227</v>
      </c>
      <c r="D29" s="16" t="s">
        <v>196</v>
      </c>
      <c r="E29" s="35">
        <v>96681</v>
      </c>
      <c r="F29" s="39">
        <v>1</v>
      </c>
      <c r="G29" s="37">
        <f t="shared" si="0"/>
        <v>96681</v>
      </c>
    </row>
    <row r="30" spans="1:7" ht="25.5">
      <c r="A30" s="43">
        <v>27</v>
      </c>
      <c r="B30" s="17" t="s">
        <v>378</v>
      </c>
      <c r="C30" s="17" t="s">
        <v>228</v>
      </c>
      <c r="D30" s="16" t="s">
        <v>196</v>
      </c>
      <c r="E30" s="35">
        <v>219390</v>
      </c>
      <c r="F30" s="39">
        <v>1</v>
      </c>
      <c r="G30" s="37">
        <f t="shared" si="0"/>
        <v>219390</v>
      </c>
    </row>
    <row r="31" spans="1:7" ht="38.25">
      <c r="A31" s="43">
        <v>28</v>
      </c>
      <c r="B31" s="17" t="s">
        <v>76</v>
      </c>
      <c r="C31" s="17" t="s">
        <v>229</v>
      </c>
      <c r="D31" s="16" t="s">
        <v>196</v>
      </c>
      <c r="E31" s="35">
        <v>244513</v>
      </c>
      <c r="F31" s="39">
        <v>1</v>
      </c>
      <c r="G31" s="37">
        <f t="shared" si="0"/>
        <v>244513</v>
      </c>
    </row>
    <row r="32" spans="1:7">
      <c r="A32" s="43">
        <v>29</v>
      </c>
      <c r="B32" s="17" t="s">
        <v>77</v>
      </c>
      <c r="C32" s="17" t="s">
        <v>230</v>
      </c>
      <c r="D32" s="16" t="s">
        <v>196</v>
      </c>
      <c r="E32" s="35">
        <v>185932</v>
      </c>
      <c r="F32" s="39">
        <v>1</v>
      </c>
      <c r="G32" s="37">
        <f t="shared" si="0"/>
        <v>185932</v>
      </c>
    </row>
    <row r="33" spans="1:7" s="14" customFormat="1" ht="63.75">
      <c r="A33" s="43">
        <v>30</v>
      </c>
      <c r="B33" s="17" t="s">
        <v>375</v>
      </c>
      <c r="C33" s="17" t="s">
        <v>195</v>
      </c>
      <c r="D33" s="16" t="s">
        <v>196</v>
      </c>
      <c r="E33" s="37">
        <v>33150</v>
      </c>
      <c r="F33" s="35">
        <v>20</v>
      </c>
      <c r="G33" s="37">
        <f t="shared" si="0"/>
        <v>663000</v>
      </c>
    </row>
    <row r="34" spans="1:7" ht="25.5">
      <c r="A34" s="43">
        <v>31</v>
      </c>
      <c r="B34" s="17" t="s">
        <v>78</v>
      </c>
      <c r="C34" s="17" t="s">
        <v>231</v>
      </c>
      <c r="D34" s="16" t="s">
        <v>196</v>
      </c>
      <c r="E34" s="37">
        <v>8559</v>
      </c>
      <c r="F34" s="35">
        <v>5</v>
      </c>
      <c r="G34" s="37">
        <f t="shared" si="0"/>
        <v>42795</v>
      </c>
    </row>
    <row r="35" spans="1:7" ht="38.25">
      <c r="A35" s="43">
        <v>32</v>
      </c>
      <c r="B35" s="17" t="s">
        <v>79</v>
      </c>
      <c r="C35" s="17" t="s">
        <v>232</v>
      </c>
      <c r="D35" s="16" t="s">
        <v>196</v>
      </c>
      <c r="E35" s="37">
        <v>14270</v>
      </c>
      <c r="F35" s="35">
        <v>5</v>
      </c>
      <c r="G35" s="37">
        <f t="shared" si="0"/>
        <v>71350</v>
      </c>
    </row>
    <row r="36" spans="1:7" ht="25.5">
      <c r="A36" s="43">
        <v>33</v>
      </c>
      <c r="B36" s="17" t="s">
        <v>80</v>
      </c>
      <c r="C36" s="17" t="s">
        <v>232</v>
      </c>
      <c r="D36" s="16" t="s">
        <v>196</v>
      </c>
      <c r="E36" s="37">
        <v>27606</v>
      </c>
      <c r="F36" s="35">
        <v>5</v>
      </c>
      <c r="G36" s="37">
        <f t="shared" si="0"/>
        <v>138030</v>
      </c>
    </row>
    <row r="37" spans="1:7">
      <c r="A37" s="43">
        <v>34</v>
      </c>
      <c r="B37" s="17" t="s">
        <v>81</v>
      </c>
      <c r="C37" s="17" t="s">
        <v>233</v>
      </c>
      <c r="D37" s="16" t="s">
        <v>196</v>
      </c>
      <c r="E37" s="37">
        <v>166506</v>
      </c>
      <c r="F37" s="35">
        <v>5</v>
      </c>
      <c r="G37" s="37">
        <f t="shared" si="0"/>
        <v>832530</v>
      </c>
    </row>
    <row r="38" spans="1:7" ht="51">
      <c r="A38" s="43">
        <v>35</v>
      </c>
      <c r="B38" s="17" t="s">
        <v>82</v>
      </c>
      <c r="C38" s="17" t="s">
        <v>234</v>
      </c>
      <c r="D38" s="16" t="s">
        <v>196</v>
      </c>
      <c r="E38" s="37">
        <v>563063</v>
      </c>
      <c r="F38" s="35">
        <v>2</v>
      </c>
      <c r="G38" s="37">
        <f t="shared" si="0"/>
        <v>1126126</v>
      </c>
    </row>
    <row r="39" spans="1:7" ht="25.5">
      <c r="A39" s="43">
        <v>36</v>
      </c>
      <c r="B39" s="17" t="s">
        <v>83</v>
      </c>
      <c r="C39" s="17" t="s">
        <v>235</v>
      </c>
      <c r="D39" s="16" t="s">
        <v>196</v>
      </c>
      <c r="E39" s="37">
        <v>32175</v>
      </c>
      <c r="F39" s="35">
        <v>2</v>
      </c>
      <c r="G39" s="37">
        <f t="shared" si="0"/>
        <v>64350</v>
      </c>
    </row>
    <row r="40" spans="1:7" ht="25.5">
      <c r="A40" s="43">
        <v>37</v>
      </c>
      <c r="B40" s="17" t="s">
        <v>83</v>
      </c>
      <c r="C40" s="17" t="s">
        <v>236</v>
      </c>
      <c r="D40" s="16" t="s">
        <v>196</v>
      </c>
      <c r="E40" s="37">
        <v>43436</v>
      </c>
      <c r="F40" s="35">
        <v>2</v>
      </c>
      <c r="G40" s="37">
        <f t="shared" si="0"/>
        <v>86872</v>
      </c>
    </row>
    <row r="41" spans="1:7">
      <c r="A41" s="43">
        <v>38</v>
      </c>
      <c r="B41" s="17" t="s">
        <v>84</v>
      </c>
      <c r="C41" s="17" t="s">
        <v>237</v>
      </c>
      <c r="D41" s="16" t="s">
        <v>196</v>
      </c>
      <c r="E41" s="37">
        <v>3700</v>
      </c>
      <c r="F41" s="35">
        <v>30</v>
      </c>
      <c r="G41" s="37">
        <f t="shared" si="0"/>
        <v>111000</v>
      </c>
    </row>
    <row r="42" spans="1:7" ht="25.5">
      <c r="A42" s="43">
        <v>39</v>
      </c>
      <c r="B42" s="17" t="s">
        <v>85</v>
      </c>
      <c r="C42" s="17" t="s">
        <v>238</v>
      </c>
      <c r="D42" s="16" t="s">
        <v>149</v>
      </c>
      <c r="E42" s="37">
        <v>33976.800000000003</v>
      </c>
      <c r="F42" s="35">
        <v>5</v>
      </c>
      <c r="G42" s="37">
        <f t="shared" si="0"/>
        <v>169884</v>
      </c>
    </row>
    <row r="43" spans="1:7" ht="25.5">
      <c r="A43" s="43">
        <v>40</v>
      </c>
      <c r="B43" s="17" t="s">
        <v>86</v>
      </c>
      <c r="C43" s="17" t="s">
        <v>239</v>
      </c>
      <c r="D43" s="16" t="s">
        <v>149</v>
      </c>
      <c r="E43" s="37">
        <v>46332</v>
      </c>
      <c r="F43" s="35">
        <v>5</v>
      </c>
      <c r="G43" s="37">
        <f t="shared" si="0"/>
        <v>231660</v>
      </c>
    </row>
    <row r="44" spans="1:7" ht="25.5">
      <c r="A44" s="43">
        <v>41</v>
      </c>
      <c r="B44" s="17" t="s">
        <v>86</v>
      </c>
      <c r="C44" s="17" t="s">
        <v>239</v>
      </c>
      <c r="D44" s="16" t="s">
        <v>149</v>
      </c>
      <c r="E44" s="37">
        <v>86468.4</v>
      </c>
      <c r="F44" s="35">
        <v>5</v>
      </c>
      <c r="G44" s="37">
        <f t="shared" si="0"/>
        <v>432342</v>
      </c>
    </row>
    <row r="45" spans="1:7" ht="25.5">
      <c r="A45" s="43">
        <v>42</v>
      </c>
      <c r="B45" s="17" t="s">
        <v>86</v>
      </c>
      <c r="C45" s="17" t="s">
        <v>240</v>
      </c>
      <c r="D45" s="16" t="s">
        <v>149</v>
      </c>
      <c r="E45" s="37">
        <v>61776</v>
      </c>
      <c r="F45" s="35">
        <v>5</v>
      </c>
      <c r="G45" s="37">
        <f t="shared" si="0"/>
        <v>308880</v>
      </c>
    </row>
    <row r="46" spans="1:7" ht="25.5">
      <c r="A46" s="43">
        <v>43</v>
      </c>
      <c r="B46" s="17" t="s">
        <v>87</v>
      </c>
      <c r="C46" s="17" t="s">
        <v>241</v>
      </c>
      <c r="D46" s="16" t="s">
        <v>149</v>
      </c>
      <c r="E46" s="37">
        <v>5405.4</v>
      </c>
      <c r="F46" s="35">
        <v>3</v>
      </c>
      <c r="G46" s="37">
        <f t="shared" si="0"/>
        <v>16216.199999999999</v>
      </c>
    </row>
    <row r="47" spans="1:7" ht="38.25">
      <c r="A47" s="43">
        <v>44</v>
      </c>
      <c r="B47" s="17" t="s">
        <v>88</v>
      </c>
      <c r="C47" s="17" t="s">
        <v>242</v>
      </c>
      <c r="D47" s="16" t="s">
        <v>149</v>
      </c>
      <c r="E47" s="37">
        <v>46068.75</v>
      </c>
      <c r="F47" s="35">
        <v>5</v>
      </c>
      <c r="G47" s="37">
        <f t="shared" si="0"/>
        <v>230343.75</v>
      </c>
    </row>
    <row r="48" spans="1:7" ht="38.25">
      <c r="A48" s="43">
        <v>45</v>
      </c>
      <c r="B48" s="17" t="s">
        <v>88</v>
      </c>
      <c r="C48" s="17" t="s">
        <v>242</v>
      </c>
      <c r="D48" s="16" t="s">
        <v>149</v>
      </c>
      <c r="E48" s="37">
        <v>46068.75</v>
      </c>
      <c r="F48" s="35">
        <v>5</v>
      </c>
      <c r="G48" s="37">
        <f t="shared" si="0"/>
        <v>230343.75</v>
      </c>
    </row>
    <row r="49" spans="1:7" ht="38.25">
      <c r="A49" s="43">
        <v>46</v>
      </c>
      <c r="B49" s="17" t="s">
        <v>88</v>
      </c>
      <c r="C49" s="17" t="s">
        <v>242</v>
      </c>
      <c r="D49" s="16" t="s">
        <v>149</v>
      </c>
      <c r="E49" s="37">
        <v>46068.75</v>
      </c>
      <c r="F49" s="35">
        <v>5</v>
      </c>
      <c r="G49" s="37">
        <f t="shared" si="0"/>
        <v>230343.75</v>
      </c>
    </row>
    <row r="50" spans="1:7" ht="38.25">
      <c r="A50" s="43">
        <v>47</v>
      </c>
      <c r="B50" s="17" t="s">
        <v>89</v>
      </c>
      <c r="C50" s="17" t="s">
        <v>243</v>
      </c>
      <c r="D50" s="16" t="s">
        <v>149</v>
      </c>
      <c r="E50" s="37">
        <v>61425</v>
      </c>
      <c r="F50" s="35">
        <v>5</v>
      </c>
      <c r="G50" s="37">
        <f t="shared" si="0"/>
        <v>307125</v>
      </c>
    </row>
    <row r="51" spans="1:7" s="15" customFormat="1">
      <c r="A51" s="43">
        <v>48</v>
      </c>
      <c r="B51" s="17" t="s">
        <v>9</v>
      </c>
      <c r="C51" s="17" t="s">
        <v>135</v>
      </c>
      <c r="D51" s="16" t="s">
        <v>130</v>
      </c>
      <c r="E51" s="37">
        <v>340</v>
      </c>
      <c r="F51" s="35">
        <v>300</v>
      </c>
      <c r="G51" s="37">
        <f t="shared" ref="G51:G101" si="1">F51*E51</f>
        <v>102000</v>
      </c>
    </row>
    <row r="52" spans="1:7" s="15" customFormat="1">
      <c r="A52" s="43">
        <v>49</v>
      </c>
      <c r="B52" s="17" t="s">
        <v>10</v>
      </c>
      <c r="C52" s="17" t="s">
        <v>136</v>
      </c>
      <c r="D52" s="16" t="s">
        <v>137</v>
      </c>
      <c r="E52" s="37">
        <v>2100</v>
      </c>
      <c r="F52" s="35">
        <v>200</v>
      </c>
      <c r="G52" s="37">
        <f t="shared" si="1"/>
        <v>420000</v>
      </c>
    </row>
    <row r="53" spans="1:7" s="15" customFormat="1">
      <c r="A53" s="43">
        <v>50</v>
      </c>
      <c r="B53" s="17" t="s">
        <v>11</v>
      </c>
      <c r="C53" s="17" t="s">
        <v>138</v>
      </c>
      <c r="D53" s="16" t="s">
        <v>130</v>
      </c>
      <c r="E53" s="37">
        <v>450</v>
      </c>
      <c r="F53" s="35">
        <v>300</v>
      </c>
      <c r="G53" s="37">
        <f t="shared" si="1"/>
        <v>135000</v>
      </c>
    </row>
    <row r="54" spans="1:7" s="15" customFormat="1">
      <c r="A54" s="43">
        <v>51</v>
      </c>
      <c r="B54" s="17" t="s">
        <v>6</v>
      </c>
      <c r="C54" s="17" t="s">
        <v>139</v>
      </c>
      <c r="D54" s="16" t="s">
        <v>130</v>
      </c>
      <c r="E54" s="37">
        <v>450</v>
      </c>
      <c r="F54" s="35">
        <v>800</v>
      </c>
      <c r="G54" s="37">
        <f t="shared" si="1"/>
        <v>360000</v>
      </c>
    </row>
    <row r="55" spans="1:7" s="15" customFormat="1">
      <c r="A55" s="43">
        <v>52</v>
      </c>
      <c r="B55" s="17" t="s">
        <v>12</v>
      </c>
      <c r="C55" s="17" t="s">
        <v>140</v>
      </c>
      <c r="D55" s="16" t="s">
        <v>137</v>
      </c>
      <c r="E55" s="37">
        <v>360</v>
      </c>
      <c r="F55" s="35">
        <v>200</v>
      </c>
      <c r="G55" s="37">
        <f t="shared" si="1"/>
        <v>72000</v>
      </c>
    </row>
    <row r="56" spans="1:7" s="15" customFormat="1">
      <c r="A56" s="43">
        <v>53</v>
      </c>
      <c r="B56" s="17" t="s">
        <v>12</v>
      </c>
      <c r="C56" s="17" t="s">
        <v>141</v>
      </c>
      <c r="D56" s="16" t="s">
        <v>137</v>
      </c>
      <c r="E56" s="37">
        <v>385</v>
      </c>
      <c r="F56" s="35">
        <v>200</v>
      </c>
      <c r="G56" s="37">
        <f t="shared" si="1"/>
        <v>77000</v>
      </c>
    </row>
    <row r="57" spans="1:7" s="15" customFormat="1">
      <c r="A57" s="43">
        <v>54</v>
      </c>
      <c r="B57" s="17" t="s">
        <v>12</v>
      </c>
      <c r="C57" s="17" t="s">
        <v>142</v>
      </c>
      <c r="D57" s="16" t="s">
        <v>137</v>
      </c>
      <c r="E57" s="37">
        <v>1950</v>
      </c>
      <c r="F57" s="35">
        <v>400</v>
      </c>
      <c r="G57" s="37">
        <f t="shared" si="1"/>
        <v>780000</v>
      </c>
    </row>
    <row r="58" spans="1:7" s="15" customFormat="1">
      <c r="A58" s="43">
        <v>55</v>
      </c>
      <c r="B58" s="17" t="s">
        <v>12</v>
      </c>
      <c r="C58" s="17" t="s">
        <v>143</v>
      </c>
      <c r="D58" s="16" t="s">
        <v>130</v>
      </c>
      <c r="E58" s="37">
        <v>410</v>
      </c>
      <c r="F58" s="35">
        <v>2000</v>
      </c>
      <c r="G58" s="37">
        <f t="shared" si="1"/>
        <v>820000</v>
      </c>
    </row>
    <row r="59" spans="1:7" s="15" customFormat="1">
      <c r="A59" s="43">
        <v>56</v>
      </c>
      <c r="B59" s="17" t="s">
        <v>12</v>
      </c>
      <c r="C59" s="17" t="s">
        <v>144</v>
      </c>
      <c r="D59" s="16" t="s">
        <v>130</v>
      </c>
      <c r="E59" s="37">
        <v>420</v>
      </c>
      <c r="F59" s="35">
        <v>2000</v>
      </c>
      <c r="G59" s="37">
        <f t="shared" si="1"/>
        <v>840000</v>
      </c>
    </row>
    <row r="60" spans="1:7" s="15" customFormat="1">
      <c r="A60" s="43">
        <v>57</v>
      </c>
      <c r="B60" s="17" t="s">
        <v>7</v>
      </c>
      <c r="C60" s="17" t="s">
        <v>145</v>
      </c>
      <c r="D60" s="16" t="s">
        <v>130</v>
      </c>
      <c r="E60" s="37">
        <v>500</v>
      </c>
      <c r="F60" s="35">
        <v>1000</v>
      </c>
      <c r="G60" s="37">
        <f t="shared" si="1"/>
        <v>500000</v>
      </c>
    </row>
    <row r="61" spans="1:7" s="15" customFormat="1">
      <c r="A61" s="43">
        <v>58</v>
      </c>
      <c r="B61" s="17" t="s">
        <v>7</v>
      </c>
      <c r="C61" s="17" t="s">
        <v>146</v>
      </c>
      <c r="D61" s="16" t="s">
        <v>130</v>
      </c>
      <c r="E61" s="37">
        <v>365</v>
      </c>
      <c r="F61" s="35">
        <v>200</v>
      </c>
      <c r="G61" s="37">
        <f t="shared" si="1"/>
        <v>73000</v>
      </c>
    </row>
    <row r="62" spans="1:7" s="15" customFormat="1">
      <c r="A62" s="43">
        <v>59</v>
      </c>
      <c r="B62" s="17" t="s">
        <v>13</v>
      </c>
      <c r="C62" s="17" t="s">
        <v>147</v>
      </c>
      <c r="D62" s="16" t="s">
        <v>130</v>
      </c>
      <c r="E62" s="37">
        <v>440</v>
      </c>
      <c r="F62" s="35">
        <v>2500</v>
      </c>
      <c r="G62" s="37">
        <f t="shared" si="1"/>
        <v>1100000</v>
      </c>
    </row>
    <row r="63" spans="1:7" s="15" customFormat="1">
      <c r="A63" s="43">
        <v>60</v>
      </c>
      <c r="B63" s="20" t="s">
        <v>16</v>
      </c>
      <c r="C63" s="17" t="s">
        <v>152</v>
      </c>
      <c r="D63" s="16" t="s">
        <v>137</v>
      </c>
      <c r="E63" s="37">
        <v>880</v>
      </c>
      <c r="F63" s="35">
        <v>100</v>
      </c>
      <c r="G63" s="37">
        <f t="shared" si="1"/>
        <v>88000</v>
      </c>
    </row>
    <row r="64" spans="1:7" s="15" customFormat="1">
      <c r="A64" s="43">
        <v>61</v>
      </c>
      <c r="B64" s="17" t="s">
        <v>17</v>
      </c>
      <c r="C64" s="17" t="s">
        <v>153</v>
      </c>
      <c r="D64" s="16" t="s">
        <v>130</v>
      </c>
      <c r="E64" s="37">
        <v>485</v>
      </c>
      <c r="F64" s="35">
        <v>10</v>
      </c>
      <c r="G64" s="37">
        <f t="shared" si="1"/>
        <v>4850</v>
      </c>
    </row>
    <row r="65" spans="1:7" s="15" customFormat="1">
      <c r="A65" s="43">
        <v>62</v>
      </c>
      <c r="B65" s="17" t="s">
        <v>18</v>
      </c>
      <c r="C65" s="17" t="s">
        <v>154</v>
      </c>
      <c r="D65" s="16" t="s">
        <v>130</v>
      </c>
      <c r="E65" s="37">
        <v>425</v>
      </c>
      <c r="F65" s="35">
        <v>3000</v>
      </c>
      <c r="G65" s="37">
        <f t="shared" si="1"/>
        <v>1275000</v>
      </c>
    </row>
    <row r="66" spans="1:7" ht="216.75">
      <c r="A66" s="43">
        <v>63</v>
      </c>
      <c r="B66" s="17" t="s">
        <v>1</v>
      </c>
      <c r="C66" s="17" t="s">
        <v>253</v>
      </c>
      <c r="D66" s="16" t="s">
        <v>133</v>
      </c>
      <c r="E66" s="37">
        <v>291773</v>
      </c>
      <c r="F66" s="35">
        <v>10</v>
      </c>
      <c r="G66" s="37">
        <f t="shared" si="1"/>
        <v>2917730</v>
      </c>
    </row>
    <row r="67" spans="1:7" ht="25.5">
      <c r="A67" s="43">
        <v>64</v>
      </c>
      <c r="B67" s="17" t="s">
        <v>384</v>
      </c>
      <c r="C67" s="17" t="s">
        <v>254</v>
      </c>
      <c r="D67" s="16" t="s">
        <v>133</v>
      </c>
      <c r="E67" s="37">
        <v>80660</v>
      </c>
      <c r="F67" s="35">
        <v>10</v>
      </c>
      <c r="G67" s="37">
        <f t="shared" si="1"/>
        <v>806600</v>
      </c>
    </row>
    <row r="68" spans="1:7" ht="204">
      <c r="A68" s="43">
        <v>65</v>
      </c>
      <c r="B68" s="17" t="s">
        <v>5</v>
      </c>
      <c r="C68" s="17" t="s">
        <v>255</v>
      </c>
      <c r="D68" s="16" t="s">
        <v>133</v>
      </c>
      <c r="E68" s="37">
        <v>146321</v>
      </c>
      <c r="F68" s="35">
        <v>10</v>
      </c>
      <c r="G68" s="37">
        <f t="shared" si="1"/>
        <v>1463210</v>
      </c>
    </row>
    <row r="69" spans="1:7" ht="140.25">
      <c r="A69" s="43">
        <v>66</v>
      </c>
      <c r="B69" s="17" t="s">
        <v>0</v>
      </c>
      <c r="C69" s="17" t="s">
        <v>256</v>
      </c>
      <c r="D69" s="16" t="s">
        <v>133</v>
      </c>
      <c r="E69" s="37">
        <v>98450</v>
      </c>
      <c r="F69" s="35">
        <v>10</v>
      </c>
      <c r="G69" s="37">
        <f t="shared" si="1"/>
        <v>984500</v>
      </c>
    </row>
    <row r="70" spans="1:7" ht="38.25">
      <c r="A70" s="43">
        <v>67</v>
      </c>
      <c r="B70" s="17" t="s">
        <v>127</v>
      </c>
      <c r="C70" s="17" t="s">
        <v>351</v>
      </c>
      <c r="D70" s="16" t="s">
        <v>133</v>
      </c>
      <c r="E70" s="37">
        <v>23612</v>
      </c>
      <c r="F70" s="35">
        <v>10</v>
      </c>
      <c r="G70" s="37">
        <f t="shared" si="1"/>
        <v>236120</v>
      </c>
    </row>
    <row r="71" spans="1:7" ht="127.5">
      <c r="A71" s="43">
        <v>68</v>
      </c>
      <c r="B71" s="17" t="s">
        <v>126</v>
      </c>
      <c r="C71" s="17" t="s">
        <v>257</v>
      </c>
      <c r="D71" s="16" t="s">
        <v>133</v>
      </c>
      <c r="E71" s="37">
        <v>322726</v>
      </c>
      <c r="F71" s="35">
        <v>10</v>
      </c>
      <c r="G71" s="37">
        <f t="shared" si="1"/>
        <v>3227260</v>
      </c>
    </row>
    <row r="72" spans="1:7" ht="127.5">
      <c r="A72" s="43">
        <v>69</v>
      </c>
      <c r="B72" s="17" t="s">
        <v>125</v>
      </c>
      <c r="C72" s="17" t="s">
        <v>258</v>
      </c>
      <c r="D72" s="16" t="s">
        <v>133</v>
      </c>
      <c r="E72" s="37">
        <v>160800</v>
      </c>
      <c r="F72" s="35">
        <v>40</v>
      </c>
      <c r="G72" s="37">
        <f t="shared" si="1"/>
        <v>6432000</v>
      </c>
    </row>
    <row r="73" spans="1:7" ht="140.25">
      <c r="A73" s="43">
        <v>70</v>
      </c>
      <c r="B73" s="17" t="s">
        <v>124</v>
      </c>
      <c r="C73" s="17" t="s">
        <v>259</v>
      </c>
      <c r="D73" s="16" t="s">
        <v>133</v>
      </c>
      <c r="E73" s="37">
        <v>121970</v>
      </c>
      <c r="F73" s="35">
        <v>40</v>
      </c>
      <c r="G73" s="37">
        <f t="shared" si="1"/>
        <v>4878800</v>
      </c>
    </row>
    <row r="74" spans="1:7" ht="293.25">
      <c r="A74" s="43">
        <v>71</v>
      </c>
      <c r="B74" s="17" t="s">
        <v>385</v>
      </c>
      <c r="C74" s="17" t="s">
        <v>260</v>
      </c>
      <c r="D74" s="16" t="s">
        <v>133</v>
      </c>
      <c r="E74" s="37">
        <v>23760</v>
      </c>
      <c r="F74" s="35">
        <v>50</v>
      </c>
      <c r="G74" s="37">
        <f t="shared" si="1"/>
        <v>1188000</v>
      </c>
    </row>
    <row r="75" spans="1:7" ht="280.5">
      <c r="A75" s="43">
        <v>72</v>
      </c>
      <c r="B75" s="17" t="s">
        <v>386</v>
      </c>
      <c r="C75" s="17" t="s">
        <v>261</v>
      </c>
      <c r="D75" s="16" t="s">
        <v>133</v>
      </c>
      <c r="E75" s="37">
        <v>18088</v>
      </c>
      <c r="F75" s="35">
        <v>5</v>
      </c>
      <c r="G75" s="37">
        <f t="shared" si="1"/>
        <v>90440</v>
      </c>
    </row>
    <row r="76" spans="1:7" ht="331.5">
      <c r="A76" s="43">
        <v>73</v>
      </c>
      <c r="B76" s="17" t="s">
        <v>386</v>
      </c>
      <c r="C76" s="17" t="s">
        <v>262</v>
      </c>
      <c r="D76" s="16" t="s">
        <v>133</v>
      </c>
      <c r="E76" s="37">
        <v>18088</v>
      </c>
      <c r="F76" s="35">
        <v>5</v>
      </c>
      <c r="G76" s="37">
        <f t="shared" si="1"/>
        <v>90440</v>
      </c>
    </row>
    <row r="77" spans="1:7" ht="293.25">
      <c r="A77" s="43">
        <v>74</v>
      </c>
      <c r="B77" s="17" t="s">
        <v>3</v>
      </c>
      <c r="C77" s="17" t="s">
        <v>263</v>
      </c>
      <c r="D77" s="16" t="s">
        <v>133</v>
      </c>
      <c r="E77" s="37">
        <v>35640</v>
      </c>
      <c r="F77" s="35">
        <v>2</v>
      </c>
      <c r="G77" s="37">
        <f t="shared" si="1"/>
        <v>71280</v>
      </c>
    </row>
    <row r="78" spans="1:7" ht="191.25">
      <c r="A78" s="43">
        <v>75</v>
      </c>
      <c r="B78" s="17" t="s">
        <v>2</v>
      </c>
      <c r="C78" s="17" t="s">
        <v>264</v>
      </c>
      <c r="D78" s="16" t="s">
        <v>133</v>
      </c>
      <c r="E78" s="37">
        <v>124490</v>
      </c>
      <c r="F78" s="35">
        <v>10</v>
      </c>
      <c r="G78" s="37">
        <f t="shared" si="1"/>
        <v>1244900</v>
      </c>
    </row>
    <row r="79" spans="1:7" ht="25.5">
      <c r="A79" s="43">
        <v>76</v>
      </c>
      <c r="B79" s="17" t="s">
        <v>123</v>
      </c>
      <c r="C79" s="17" t="s">
        <v>265</v>
      </c>
      <c r="D79" s="16" t="s">
        <v>133</v>
      </c>
      <c r="E79" s="37">
        <v>82031</v>
      </c>
      <c r="F79" s="35">
        <v>10</v>
      </c>
      <c r="G79" s="37">
        <f t="shared" si="1"/>
        <v>820310</v>
      </c>
    </row>
    <row r="80" spans="1:7" ht="63.75">
      <c r="A80" s="43">
        <v>77</v>
      </c>
      <c r="B80" s="17" t="s">
        <v>8</v>
      </c>
      <c r="C80" s="17" t="s">
        <v>266</v>
      </c>
      <c r="D80" s="16" t="s">
        <v>133</v>
      </c>
      <c r="E80" s="37">
        <v>124716</v>
      </c>
      <c r="F80" s="35">
        <v>10</v>
      </c>
      <c r="G80" s="37">
        <f t="shared" si="1"/>
        <v>1247160</v>
      </c>
    </row>
    <row r="81" spans="1:7" ht="204">
      <c r="A81" s="43">
        <v>78</v>
      </c>
      <c r="B81" s="21" t="s">
        <v>380</v>
      </c>
      <c r="C81" s="21" t="s">
        <v>267</v>
      </c>
      <c r="D81" s="16" t="s">
        <v>133</v>
      </c>
      <c r="E81" s="37">
        <v>4509</v>
      </c>
      <c r="F81" s="38">
        <v>100</v>
      </c>
      <c r="G81" s="37">
        <f t="shared" si="1"/>
        <v>450900</v>
      </c>
    </row>
    <row r="82" spans="1:7" ht="331.5">
      <c r="A82" s="43">
        <v>79</v>
      </c>
      <c r="B82" s="17" t="s">
        <v>381</v>
      </c>
      <c r="C82" s="17" t="s">
        <v>268</v>
      </c>
      <c r="D82" s="16" t="s">
        <v>133</v>
      </c>
      <c r="E82" s="37">
        <v>51665</v>
      </c>
      <c r="F82" s="38">
        <v>30</v>
      </c>
      <c r="G82" s="37">
        <f t="shared" si="1"/>
        <v>1549950</v>
      </c>
    </row>
    <row r="83" spans="1:7" ht="229.5">
      <c r="A83" s="43">
        <v>80</v>
      </c>
      <c r="B83" s="17" t="s">
        <v>379</v>
      </c>
      <c r="C83" s="17" t="s">
        <v>269</v>
      </c>
      <c r="D83" s="16" t="s">
        <v>133</v>
      </c>
      <c r="E83" s="37">
        <v>13596</v>
      </c>
      <c r="F83" s="38">
        <v>30</v>
      </c>
      <c r="G83" s="37">
        <f t="shared" si="1"/>
        <v>407880</v>
      </c>
    </row>
    <row r="84" spans="1:7" ht="409.5">
      <c r="A84" s="43">
        <v>81</v>
      </c>
      <c r="B84" s="17" t="s">
        <v>382</v>
      </c>
      <c r="C84" s="17" t="s">
        <v>270</v>
      </c>
      <c r="D84" s="16" t="s">
        <v>133</v>
      </c>
      <c r="E84" s="37">
        <v>112620</v>
      </c>
      <c r="F84" s="38">
        <v>3</v>
      </c>
      <c r="G84" s="37">
        <f t="shared" si="1"/>
        <v>337860</v>
      </c>
    </row>
    <row r="85" spans="1:7" ht="409.5">
      <c r="A85" s="43">
        <v>82</v>
      </c>
      <c r="B85" s="21" t="s">
        <v>383</v>
      </c>
      <c r="C85" s="21" t="s">
        <v>271</v>
      </c>
      <c r="D85" s="16" t="s">
        <v>133</v>
      </c>
      <c r="E85" s="37">
        <v>116122</v>
      </c>
      <c r="F85" s="38">
        <v>3</v>
      </c>
      <c r="G85" s="37">
        <f t="shared" si="1"/>
        <v>348366</v>
      </c>
    </row>
    <row r="86" spans="1:7" ht="242.25">
      <c r="A86" s="43">
        <v>83</v>
      </c>
      <c r="B86" s="21" t="s">
        <v>387</v>
      </c>
      <c r="C86" s="21" t="s">
        <v>272</v>
      </c>
      <c r="D86" s="16" t="s">
        <v>133</v>
      </c>
      <c r="E86" s="37">
        <v>17566</v>
      </c>
      <c r="F86" s="38">
        <v>10</v>
      </c>
      <c r="G86" s="37">
        <f t="shared" si="1"/>
        <v>175660</v>
      </c>
    </row>
    <row r="87" spans="1:7" ht="369.75">
      <c r="A87" s="43">
        <v>84</v>
      </c>
      <c r="B87" s="21" t="s">
        <v>388</v>
      </c>
      <c r="C87" s="21" t="s">
        <v>273</v>
      </c>
      <c r="D87" s="16" t="s">
        <v>133</v>
      </c>
      <c r="E87" s="37">
        <v>99138</v>
      </c>
      <c r="F87" s="38">
        <v>10</v>
      </c>
      <c r="G87" s="37">
        <f t="shared" si="1"/>
        <v>991380</v>
      </c>
    </row>
    <row r="88" spans="1:7" ht="369.75">
      <c r="A88" s="43">
        <v>85</v>
      </c>
      <c r="B88" s="21" t="s">
        <v>389</v>
      </c>
      <c r="C88" s="21" t="s">
        <v>274</v>
      </c>
      <c r="D88" s="16" t="s">
        <v>133</v>
      </c>
      <c r="E88" s="37">
        <v>99138</v>
      </c>
      <c r="F88" s="38">
        <v>20</v>
      </c>
      <c r="G88" s="37">
        <f t="shared" si="1"/>
        <v>1982760</v>
      </c>
    </row>
    <row r="89" spans="1:7" ht="357">
      <c r="A89" s="43">
        <v>86</v>
      </c>
      <c r="B89" s="21" t="s">
        <v>328</v>
      </c>
      <c r="C89" s="21" t="s">
        <v>275</v>
      </c>
      <c r="D89" s="16" t="s">
        <v>133</v>
      </c>
      <c r="E89" s="37">
        <v>104689</v>
      </c>
      <c r="F89" s="38">
        <v>20</v>
      </c>
      <c r="G89" s="37">
        <f t="shared" si="1"/>
        <v>2093780</v>
      </c>
    </row>
    <row r="90" spans="1:7" ht="409.5">
      <c r="A90" s="43">
        <v>87</v>
      </c>
      <c r="B90" s="21" t="s">
        <v>390</v>
      </c>
      <c r="C90" s="21" t="s">
        <v>276</v>
      </c>
      <c r="D90" s="16" t="s">
        <v>133</v>
      </c>
      <c r="E90" s="37">
        <v>116065</v>
      </c>
      <c r="F90" s="38">
        <v>10</v>
      </c>
      <c r="G90" s="37">
        <f t="shared" si="1"/>
        <v>1160650</v>
      </c>
    </row>
    <row r="91" spans="1:7" ht="318.75">
      <c r="A91" s="43">
        <v>88</v>
      </c>
      <c r="B91" s="21" t="s">
        <v>327</v>
      </c>
      <c r="C91" s="21" t="s">
        <v>277</v>
      </c>
      <c r="D91" s="16" t="s">
        <v>133</v>
      </c>
      <c r="E91" s="37">
        <v>84409</v>
      </c>
      <c r="F91" s="38">
        <v>30</v>
      </c>
      <c r="G91" s="37">
        <f t="shared" si="1"/>
        <v>2532270</v>
      </c>
    </row>
    <row r="92" spans="1:7" ht="153">
      <c r="A92" s="43">
        <v>89</v>
      </c>
      <c r="B92" s="21" t="s">
        <v>320</v>
      </c>
      <c r="C92" s="21" t="s">
        <v>278</v>
      </c>
      <c r="D92" s="16" t="s">
        <v>133</v>
      </c>
      <c r="E92" s="37">
        <v>4063</v>
      </c>
      <c r="F92" s="38">
        <v>30</v>
      </c>
      <c r="G92" s="37">
        <f t="shared" si="1"/>
        <v>121890</v>
      </c>
    </row>
    <row r="93" spans="1:7" ht="191.25">
      <c r="A93" s="43">
        <v>90</v>
      </c>
      <c r="B93" s="17" t="s">
        <v>321</v>
      </c>
      <c r="C93" s="17" t="s">
        <v>279</v>
      </c>
      <c r="D93" s="16" t="s">
        <v>133</v>
      </c>
      <c r="E93" s="37">
        <v>18019</v>
      </c>
      <c r="F93" s="38">
        <v>30</v>
      </c>
      <c r="G93" s="37">
        <f t="shared" si="1"/>
        <v>540570</v>
      </c>
    </row>
    <row r="94" spans="1:7" ht="127.5">
      <c r="A94" s="43">
        <v>91</v>
      </c>
      <c r="B94" s="17" t="s">
        <v>391</v>
      </c>
      <c r="C94" s="17" t="s">
        <v>280</v>
      </c>
      <c r="D94" s="16" t="s">
        <v>133</v>
      </c>
      <c r="E94" s="37">
        <v>14512</v>
      </c>
      <c r="F94" s="38">
        <v>10</v>
      </c>
      <c r="G94" s="37">
        <f t="shared" si="1"/>
        <v>145120</v>
      </c>
    </row>
    <row r="95" spans="1:7" ht="178.5">
      <c r="A95" s="43">
        <v>92</v>
      </c>
      <c r="B95" s="17" t="s">
        <v>392</v>
      </c>
      <c r="C95" s="17" t="s">
        <v>281</v>
      </c>
      <c r="D95" s="16" t="s">
        <v>133</v>
      </c>
      <c r="E95" s="37">
        <v>3739</v>
      </c>
      <c r="F95" s="38">
        <v>150</v>
      </c>
      <c r="G95" s="37">
        <f t="shared" si="1"/>
        <v>560850</v>
      </c>
    </row>
    <row r="96" spans="1:7" ht="140.25">
      <c r="A96" s="43">
        <v>93</v>
      </c>
      <c r="B96" s="17" t="s">
        <v>393</v>
      </c>
      <c r="C96" s="17" t="s">
        <v>282</v>
      </c>
      <c r="D96" s="16" t="s">
        <v>133</v>
      </c>
      <c r="E96" s="37">
        <v>25334</v>
      </c>
      <c r="F96" s="38">
        <v>10</v>
      </c>
      <c r="G96" s="37">
        <f t="shared" si="1"/>
        <v>253340</v>
      </c>
    </row>
    <row r="97" spans="1:7" ht="191.25">
      <c r="A97" s="43">
        <v>94</v>
      </c>
      <c r="B97" s="17" t="s">
        <v>394</v>
      </c>
      <c r="C97" s="17" t="s">
        <v>283</v>
      </c>
      <c r="D97" s="16" t="s">
        <v>133</v>
      </c>
      <c r="E97" s="37">
        <v>2325</v>
      </c>
      <c r="F97" s="38">
        <v>100</v>
      </c>
      <c r="G97" s="37">
        <f t="shared" si="1"/>
        <v>232500</v>
      </c>
    </row>
    <row r="98" spans="1:7" ht="229.5">
      <c r="A98" s="43">
        <v>95</v>
      </c>
      <c r="B98" s="17" t="s">
        <v>395</v>
      </c>
      <c r="C98" s="17" t="s">
        <v>284</v>
      </c>
      <c r="D98" s="16" t="s">
        <v>133</v>
      </c>
      <c r="E98" s="37">
        <v>54384</v>
      </c>
      <c r="F98" s="38">
        <v>10</v>
      </c>
      <c r="G98" s="37">
        <f t="shared" si="1"/>
        <v>543840</v>
      </c>
    </row>
    <row r="99" spans="1:7" ht="255">
      <c r="A99" s="43">
        <v>96</v>
      </c>
      <c r="B99" s="17" t="s">
        <v>396</v>
      </c>
      <c r="C99" s="17" t="s">
        <v>285</v>
      </c>
      <c r="D99" s="16" t="s">
        <v>133</v>
      </c>
      <c r="E99" s="37">
        <v>54384</v>
      </c>
      <c r="F99" s="38">
        <v>10</v>
      </c>
      <c r="G99" s="37">
        <f t="shared" si="1"/>
        <v>543840</v>
      </c>
    </row>
    <row r="100" spans="1:7" ht="357">
      <c r="A100" s="43">
        <v>97</v>
      </c>
      <c r="B100" s="17" t="s">
        <v>397</v>
      </c>
      <c r="C100" s="17" t="s">
        <v>286</v>
      </c>
      <c r="D100" s="16" t="s">
        <v>133</v>
      </c>
      <c r="E100" s="37">
        <v>3181</v>
      </c>
      <c r="F100" s="38">
        <v>10</v>
      </c>
      <c r="G100" s="37">
        <f t="shared" si="1"/>
        <v>31810</v>
      </c>
    </row>
    <row r="101" spans="1:7" ht="229.5">
      <c r="A101" s="43">
        <v>98</v>
      </c>
      <c r="B101" s="17" t="s">
        <v>398</v>
      </c>
      <c r="C101" s="17" t="s">
        <v>287</v>
      </c>
      <c r="D101" s="16" t="s">
        <v>133</v>
      </c>
      <c r="E101" s="37">
        <v>7365</v>
      </c>
      <c r="F101" s="38">
        <v>10</v>
      </c>
      <c r="G101" s="37">
        <f t="shared" si="1"/>
        <v>73650</v>
      </c>
    </row>
    <row r="102" spans="1:7" ht="216.75">
      <c r="A102" s="43">
        <v>99</v>
      </c>
      <c r="B102" s="17" t="s">
        <v>381</v>
      </c>
      <c r="C102" s="17" t="s">
        <v>288</v>
      </c>
      <c r="D102" s="16" t="s">
        <v>133</v>
      </c>
      <c r="E102" s="37">
        <v>26852</v>
      </c>
      <c r="F102" s="38">
        <v>10</v>
      </c>
      <c r="G102" s="37">
        <f t="shared" ref="G102:G162" si="2">F102*E102</f>
        <v>268520</v>
      </c>
    </row>
    <row r="103" spans="1:7" ht="369.75">
      <c r="A103" s="43">
        <v>100</v>
      </c>
      <c r="B103" s="17" t="s">
        <v>399</v>
      </c>
      <c r="C103" s="17" t="s">
        <v>289</v>
      </c>
      <c r="D103" s="16" t="s">
        <v>133</v>
      </c>
      <c r="E103" s="37">
        <v>81010</v>
      </c>
      <c r="F103" s="38">
        <v>5</v>
      </c>
      <c r="G103" s="37">
        <f t="shared" si="2"/>
        <v>405050</v>
      </c>
    </row>
    <row r="104" spans="1:7" ht="318.75">
      <c r="A104" s="43">
        <v>101</v>
      </c>
      <c r="B104" s="17" t="s">
        <v>400</v>
      </c>
      <c r="C104" s="17" t="s">
        <v>290</v>
      </c>
      <c r="D104" s="16" t="s">
        <v>133</v>
      </c>
      <c r="E104" s="37">
        <v>68547</v>
      </c>
      <c r="F104" s="38">
        <v>10</v>
      </c>
      <c r="G104" s="37">
        <f t="shared" si="2"/>
        <v>685470</v>
      </c>
    </row>
    <row r="105" spans="1:7" ht="267.75">
      <c r="A105" s="43">
        <v>102</v>
      </c>
      <c r="B105" s="17" t="s">
        <v>401</v>
      </c>
      <c r="C105" s="17" t="s">
        <v>291</v>
      </c>
      <c r="D105" s="16" t="s">
        <v>133</v>
      </c>
      <c r="E105" s="37">
        <v>62315</v>
      </c>
      <c r="F105" s="38">
        <v>5</v>
      </c>
      <c r="G105" s="37">
        <f t="shared" si="2"/>
        <v>311575</v>
      </c>
    </row>
    <row r="106" spans="1:7" ht="382.5">
      <c r="A106" s="43">
        <v>103</v>
      </c>
      <c r="B106" s="17" t="s">
        <v>402</v>
      </c>
      <c r="C106" s="17" t="s">
        <v>292</v>
      </c>
      <c r="D106" s="16" t="s">
        <v>133</v>
      </c>
      <c r="E106" s="37">
        <v>73645</v>
      </c>
      <c r="F106" s="38">
        <v>5</v>
      </c>
      <c r="G106" s="37">
        <f t="shared" si="2"/>
        <v>368225</v>
      </c>
    </row>
    <row r="107" spans="1:7" ht="255">
      <c r="A107" s="43">
        <v>104</v>
      </c>
      <c r="B107" s="17" t="s">
        <v>403</v>
      </c>
      <c r="C107" s="17" t="s">
        <v>293</v>
      </c>
      <c r="D107" s="16" t="s">
        <v>133</v>
      </c>
      <c r="E107" s="37">
        <v>64241</v>
      </c>
      <c r="F107" s="38">
        <v>10</v>
      </c>
      <c r="G107" s="37">
        <f t="shared" si="2"/>
        <v>642410</v>
      </c>
    </row>
    <row r="108" spans="1:7" ht="395.25">
      <c r="A108" s="43">
        <v>105</v>
      </c>
      <c r="B108" s="17" t="s">
        <v>404</v>
      </c>
      <c r="C108" s="17" t="s">
        <v>294</v>
      </c>
      <c r="D108" s="16" t="s">
        <v>133</v>
      </c>
      <c r="E108" s="37">
        <v>84975</v>
      </c>
      <c r="F108" s="38">
        <v>5</v>
      </c>
      <c r="G108" s="37">
        <f t="shared" si="2"/>
        <v>424875</v>
      </c>
    </row>
    <row r="109" spans="1:7" ht="293.25">
      <c r="A109" s="43">
        <v>106</v>
      </c>
      <c r="B109" s="17" t="s">
        <v>325</v>
      </c>
      <c r="C109" s="17" t="s">
        <v>295</v>
      </c>
      <c r="D109" s="16" t="s">
        <v>133</v>
      </c>
      <c r="E109" s="37">
        <v>46680</v>
      </c>
      <c r="F109" s="38">
        <v>10</v>
      </c>
      <c r="G109" s="37">
        <f t="shared" si="2"/>
        <v>466800</v>
      </c>
    </row>
    <row r="110" spans="1:7" ht="293.25">
      <c r="A110" s="43">
        <v>107</v>
      </c>
      <c r="B110" s="17" t="s">
        <v>405</v>
      </c>
      <c r="C110" s="17" t="s">
        <v>296</v>
      </c>
      <c r="D110" s="16" t="s">
        <v>133</v>
      </c>
      <c r="E110" s="37">
        <v>42488</v>
      </c>
      <c r="F110" s="38">
        <v>10</v>
      </c>
      <c r="G110" s="37">
        <f t="shared" si="2"/>
        <v>424880</v>
      </c>
    </row>
    <row r="111" spans="1:7" ht="382.5">
      <c r="A111" s="43">
        <v>108</v>
      </c>
      <c r="B111" s="17" t="s">
        <v>406</v>
      </c>
      <c r="C111" s="17" t="s">
        <v>297</v>
      </c>
      <c r="D111" s="16" t="s">
        <v>133</v>
      </c>
      <c r="E111" s="37">
        <v>68547</v>
      </c>
      <c r="F111" s="38">
        <v>10</v>
      </c>
      <c r="G111" s="37">
        <f t="shared" si="2"/>
        <v>685470</v>
      </c>
    </row>
    <row r="112" spans="1:7" ht="318.75">
      <c r="A112" s="43">
        <v>109</v>
      </c>
      <c r="B112" s="17" t="s">
        <v>407</v>
      </c>
      <c r="C112" s="17" t="s">
        <v>298</v>
      </c>
      <c r="D112" s="16" t="s">
        <v>133</v>
      </c>
      <c r="E112" s="37">
        <v>81010</v>
      </c>
      <c r="F112" s="38">
        <v>20</v>
      </c>
      <c r="G112" s="37">
        <f t="shared" si="2"/>
        <v>1620200</v>
      </c>
    </row>
    <row r="113" spans="1:7" ht="165.75">
      <c r="A113" s="43">
        <v>110</v>
      </c>
      <c r="B113" s="17" t="s">
        <v>340</v>
      </c>
      <c r="C113" s="17" t="s">
        <v>299</v>
      </c>
      <c r="D113" s="16" t="s">
        <v>133</v>
      </c>
      <c r="E113" s="37">
        <v>7478</v>
      </c>
      <c r="F113" s="38">
        <v>100</v>
      </c>
      <c r="G113" s="37">
        <f t="shared" si="2"/>
        <v>747800</v>
      </c>
    </row>
    <row r="114" spans="1:7" ht="89.25">
      <c r="A114" s="43">
        <v>111</v>
      </c>
      <c r="B114" s="17" t="s">
        <v>408</v>
      </c>
      <c r="C114" s="17" t="s">
        <v>300</v>
      </c>
      <c r="D114" s="16" t="s">
        <v>133</v>
      </c>
      <c r="E114" s="37">
        <v>3966</v>
      </c>
      <c r="F114" s="38">
        <v>50</v>
      </c>
      <c r="G114" s="37">
        <f t="shared" si="2"/>
        <v>198300</v>
      </c>
    </row>
    <row r="115" spans="1:7" ht="89.25">
      <c r="A115" s="43">
        <v>112</v>
      </c>
      <c r="B115" s="17" t="s">
        <v>408</v>
      </c>
      <c r="C115" s="17" t="s">
        <v>301</v>
      </c>
      <c r="D115" s="16" t="s">
        <v>133</v>
      </c>
      <c r="E115" s="37">
        <v>3059</v>
      </c>
      <c r="F115" s="38">
        <v>100</v>
      </c>
      <c r="G115" s="37">
        <f t="shared" si="2"/>
        <v>305900</v>
      </c>
    </row>
    <row r="116" spans="1:7" ht="178.5">
      <c r="A116" s="43">
        <v>113</v>
      </c>
      <c r="B116" s="17" t="s">
        <v>409</v>
      </c>
      <c r="C116" s="17" t="s">
        <v>302</v>
      </c>
      <c r="D116" s="16" t="s">
        <v>133</v>
      </c>
      <c r="E116" s="37">
        <v>3966</v>
      </c>
      <c r="F116" s="38">
        <v>100</v>
      </c>
      <c r="G116" s="37">
        <f t="shared" si="2"/>
        <v>396600</v>
      </c>
    </row>
    <row r="117" spans="1:7" ht="165.75">
      <c r="A117" s="43">
        <v>114</v>
      </c>
      <c r="B117" s="17" t="s">
        <v>410</v>
      </c>
      <c r="C117" s="17" t="s">
        <v>303</v>
      </c>
      <c r="D117" s="16" t="s">
        <v>133</v>
      </c>
      <c r="E117" s="37">
        <v>9348</v>
      </c>
      <c r="F117" s="38">
        <v>10</v>
      </c>
      <c r="G117" s="37">
        <f t="shared" si="2"/>
        <v>93480</v>
      </c>
    </row>
    <row r="118" spans="1:7" ht="165.75">
      <c r="A118" s="43">
        <v>115</v>
      </c>
      <c r="B118" s="17" t="s">
        <v>319</v>
      </c>
      <c r="C118" s="17" t="s">
        <v>304</v>
      </c>
      <c r="D118" s="16" t="s">
        <v>133</v>
      </c>
      <c r="E118" s="37">
        <v>3966</v>
      </c>
      <c r="F118" s="38">
        <v>10</v>
      </c>
      <c r="G118" s="37">
        <f t="shared" si="2"/>
        <v>39660</v>
      </c>
    </row>
    <row r="119" spans="1:7" ht="229.5">
      <c r="A119" s="43">
        <v>116</v>
      </c>
      <c r="B119" s="17" t="s">
        <v>128</v>
      </c>
      <c r="C119" s="17" t="s">
        <v>269</v>
      </c>
      <c r="D119" s="16" t="s">
        <v>133</v>
      </c>
      <c r="E119" s="37">
        <v>13596</v>
      </c>
      <c r="F119" s="38">
        <v>3</v>
      </c>
      <c r="G119" s="37">
        <f t="shared" si="2"/>
        <v>40788</v>
      </c>
    </row>
    <row r="120" spans="1:7" ht="140.25">
      <c r="A120" s="43">
        <v>117</v>
      </c>
      <c r="B120" s="22" t="s">
        <v>4</v>
      </c>
      <c r="C120" s="22" t="s">
        <v>439</v>
      </c>
      <c r="D120" s="16" t="s">
        <v>133</v>
      </c>
      <c r="E120" s="40">
        <v>8084</v>
      </c>
      <c r="F120" s="41">
        <v>50</v>
      </c>
      <c r="G120" s="37">
        <f t="shared" si="2"/>
        <v>404200</v>
      </c>
    </row>
    <row r="121" spans="1:7" ht="38.25">
      <c r="A121" s="43">
        <v>118</v>
      </c>
      <c r="B121" s="18" t="s">
        <v>14</v>
      </c>
      <c r="C121" s="18" t="s">
        <v>150</v>
      </c>
      <c r="D121" s="16" t="s">
        <v>132</v>
      </c>
      <c r="E121" s="37">
        <v>75000</v>
      </c>
      <c r="F121" s="35">
        <v>5</v>
      </c>
      <c r="G121" s="37">
        <f t="shared" si="2"/>
        <v>375000</v>
      </c>
    </row>
    <row r="122" spans="1:7" ht="38.25">
      <c r="A122" s="43">
        <v>119</v>
      </c>
      <c r="B122" s="18" t="s">
        <v>15</v>
      </c>
      <c r="C122" s="18" t="s">
        <v>151</v>
      </c>
      <c r="D122" s="16" t="s">
        <v>132</v>
      </c>
      <c r="E122" s="37">
        <v>12000</v>
      </c>
      <c r="F122" s="35">
        <v>30</v>
      </c>
      <c r="G122" s="37">
        <f t="shared" si="2"/>
        <v>360000</v>
      </c>
    </row>
    <row r="123" spans="1:7" ht="165.75">
      <c r="A123" s="43">
        <v>120</v>
      </c>
      <c r="B123" s="18" t="s">
        <v>411</v>
      </c>
      <c r="C123" s="18" t="s">
        <v>170</v>
      </c>
      <c r="D123" s="16" t="s">
        <v>171</v>
      </c>
      <c r="E123" s="37">
        <v>25000</v>
      </c>
      <c r="F123" s="35">
        <v>5</v>
      </c>
      <c r="G123" s="37">
        <f t="shared" si="2"/>
        <v>125000</v>
      </c>
    </row>
    <row r="124" spans="1:7" ht="76.5">
      <c r="A124" s="43">
        <v>121</v>
      </c>
      <c r="B124" s="17" t="s">
        <v>412</v>
      </c>
      <c r="C124" s="17" t="s">
        <v>189</v>
      </c>
      <c r="D124" s="16" t="s">
        <v>133</v>
      </c>
      <c r="E124" s="35">
        <v>3200</v>
      </c>
      <c r="F124" s="35">
        <v>10</v>
      </c>
      <c r="G124" s="37">
        <f t="shared" si="2"/>
        <v>32000</v>
      </c>
    </row>
    <row r="125" spans="1:7" ht="165.75">
      <c r="A125" s="43">
        <v>122</v>
      </c>
      <c r="B125" s="17" t="s">
        <v>413</v>
      </c>
      <c r="C125" s="17" t="s">
        <v>190</v>
      </c>
      <c r="D125" s="16" t="s">
        <v>133</v>
      </c>
      <c r="E125" s="35">
        <v>5600</v>
      </c>
      <c r="F125" s="35">
        <v>5</v>
      </c>
      <c r="G125" s="37">
        <f t="shared" si="2"/>
        <v>28000</v>
      </c>
    </row>
    <row r="126" spans="1:7" ht="114.75">
      <c r="A126" s="43">
        <v>123</v>
      </c>
      <c r="B126" s="17" t="s">
        <v>414</v>
      </c>
      <c r="C126" s="17" t="s">
        <v>148</v>
      </c>
      <c r="D126" s="16" t="s">
        <v>130</v>
      </c>
      <c r="E126" s="37">
        <v>4500</v>
      </c>
      <c r="F126" s="35">
        <v>10</v>
      </c>
      <c r="G126" s="37">
        <f t="shared" si="2"/>
        <v>45000</v>
      </c>
    </row>
    <row r="127" spans="1:7" ht="89.25">
      <c r="A127" s="43">
        <v>124</v>
      </c>
      <c r="B127" s="18" t="s">
        <v>415</v>
      </c>
      <c r="C127" s="18" t="s">
        <v>155</v>
      </c>
      <c r="D127" s="16" t="s">
        <v>133</v>
      </c>
      <c r="E127" s="37">
        <v>26000</v>
      </c>
      <c r="F127" s="35">
        <v>5</v>
      </c>
      <c r="G127" s="37">
        <f t="shared" si="2"/>
        <v>130000</v>
      </c>
    </row>
    <row r="128" spans="1:7" ht="102">
      <c r="A128" s="43">
        <v>125</v>
      </c>
      <c r="B128" s="17" t="s">
        <v>19</v>
      </c>
      <c r="C128" s="17" t="s">
        <v>156</v>
      </c>
      <c r="D128" s="16" t="s">
        <v>133</v>
      </c>
      <c r="E128" s="37">
        <v>15000</v>
      </c>
      <c r="F128" s="35">
        <v>5</v>
      </c>
      <c r="G128" s="37">
        <f t="shared" si="2"/>
        <v>75000</v>
      </c>
    </row>
    <row r="129" spans="1:7" ht="102">
      <c r="A129" s="43">
        <v>126</v>
      </c>
      <c r="B129" s="18" t="s">
        <v>22</v>
      </c>
      <c r="C129" s="18" t="s">
        <v>157</v>
      </c>
      <c r="D129" s="16" t="s">
        <v>133</v>
      </c>
      <c r="E129" s="37">
        <v>32000</v>
      </c>
      <c r="F129" s="35">
        <v>5</v>
      </c>
      <c r="G129" s="37">
        <f t="shared" si="2"/>
        <v>160000</v>
      </c>
    </row>
    <row r="130" spans="1:7">
      <c r="A130" s="43">
        <v>127</v>
      </c>
      <c r="B130" s="18" t="s">
        <v>23</v>
      </c>
      <c r="C130" s="18" t="s">
        <v>158</v>
      </c>
      <c r="D130" s="16" t="s">
        <v>133</v>
      </c>
      <c r="E130" s="37">
        <v>1190</v>
      </c>
      <c r="F130" s="35">
        <v>600</v>
      </c>
      <c r="G130" s="37">
        <f t="shared" si="2"/>
        <v>714000</v>
      </c>
    </row>
    <row r="131" spans="1:7">
      <c r="A131" s="43">
        <v>128</v>
      </c>
      <c r="B131" s="18" t="s">
        <v>24</v>
      </c>
      <c r="C131" s="17" t="s">
        <v>159</v>
      </c>
      <c r="D131" s="16" t="s">
        <v>160</v>
      </c>
      <c r="E131" s="37">
        <v>200</v>
      </c>
      <c r="F131" s="35">
        <v>20000</v>
      </c>
      <c r="G131" s="37">
        <f t="shared" si="2"/>
        <v>4000000</v>
      </c>
    </row>
    <row r="132" spans="1:7" ht="38.25">
      <c r="A132" s="43">
        <v>129</v>
      </c>
      <c r="B132" s="18" t="s">
        <v>25</v>
      </c>
      <c r="C132" s="18" t="s">
        <v>161</v>
      </c>
      <c r="D132" s="16" t="s">
        <v>133</v>
      </c>
      <c r="E132" s="37">
        <v>486</v>
      </c>
      <c r="F132" s="35">
        <v>300</v>
      </c>
      <c r="G132" s="37">
        <f t="shared" si="2"/>
        <v>145800</v>
      </c>
    </row>
    <row r="133" spans="1:7" ht="76.5">
      <c r="A133" s="43">
        <v>130</v>
      </c>
      <c r="B133" s="23" t="s">
        <v>26</v>
      </c>
      <c r="C133" s="23" t="s">
        <v>162</v>
      </c>
      <c r="D133" s="16" t="s">
        <v>133</v>
      </c>
      <c r="E133" s="37">
        <v>192.76</v>
      </c>
      <c r="F133" s="35">
        <v>2000</v>
      </c>
      <c r="G133" s="37">
        <f t="shared" si="2"/>
        <v>385520</v>
      </c>
    </row>
    <row r="134" spans="1:7" ht="63.75">
      <c r="A134" s="43">
        <v>131</v>
      </c>
      <c r="B134" s="18" t="s">
        <v>27</v>
      </c>
      <c r="C134" s="18" t="s">
        <v>163</v>
      </c>
      <c r="D134" s="16" t="s">
        <v>133</v>
      </c>
      <c r="E134" s="37">
        <v>700</v>
      </c>
      <c r="F134" s="35">
        <v>300</v>
      </c>
      <c r="G134" s="37">
        <f t="shared" si="2"/>
        <v>210000</v>
      </c>
    </row>
    <row r="135" spans="1:7" ht="127.5">
      <c r="A135" s="43">
        <v>132</v>
      </c>
      <c r="B135" s="17" t="s">
        <v>28</v>
      </c>
      <c r="C135" s="24" t="s">
        <v>164</v>
      </c>
      <c r="D135" s="16" t="s">
        <v>133</v>
      </c>
      <c r="E135" s="37">
        <v>578</v>
      </c>
      <c r="F135" s="35">
        <v>300</v>
      </c>
      <c r="G135" s="37">
        <f t="shared" si="2"/>
        <v>173400</v>
      </c>
    </row>
    <row r="136" spans="1:7" ht="25.5">
      <c r="A136" s="43">
        <v>133</v>
      </c>
      <c r="B136" s="17" t="s">
        <v>31</v>
      </c>
      <c r="C136" s="17" t="s">
        <v>172</v>
      </c>
      <c r="D136" s="16" t="s">
        <v>133</v>
      </c>
      <c r="E136" s="37">
        <v>96453</v>
      </c>
      <c r="F136" s="35">
        <v>3</v>
      </c>
      <c r="G136" s="37">
        <f t="shared" si="2"/>
        <v>289359</v>
      </c>
    </row>
    <row r="137" spans="1:7" ht="25.5">
      <c r="A137" s="43">
        <v>134</v>
      </c>
      <c r="B137" s="17" t="s">
        <v>416</v>
      </c>
      <c r="C137" s="17" t="s">
        <v>173</v>
      </c>
      <c r="D137" s="16" t="s">
        <v>133</v>
      </c>
      <c r="E137" s="37">
        <v>152120</v>
      </c>
      <c r="F137" s="35">
        <v>3</v>
      </c>
      <c r="G137" s="37">
        <f t="shared" si="2"/>
        <v>456360</v>
      </c>
    </row>
    <row r="138" spans="1:7" ht="25.5">
      <c r="A138" s="43">
        <v>135</v>
      </c>
      <c r="B138" s="17" t="s">
        <v>417</v>
      </c>
      <c r="C138" s="17" t="s">
        <v>174</v>
      </c>
      <c r="D138" s="16" t="s">
        <v>133</v>
      </c>
      <c r="E138" s="37">
        <v>36210</v>
      </c>
      <c r="F138" s="35">
        <v>3</v>
      </c>
      <c r="G138" s="37">
        <f t="shared" si="2"/>
        <v>108630</v>
      </c>
    </row>
    <row r="139" spans="1:7">
      <c r="A139" s="43">
        <v>136</v>
      </c>
      <c r="B139" s="18" t="s">
        <v>32</v>
      </c>
      <c r="C139" s="18" t="s">
        <v>175</v>
      </c>
      <c r="D139" s="16" t="s">
        <v>133</v>
      </c>
      <c r="E139" s="37">
        <v>1710</v>
      </c>
      <c r="F139" s="35">
        <v>0</v>
      </c>
      <c r="G139" s="37">
        <f t="shared" si="2"/>
        <v>0</v>
      </c>
    </row>
    <row r="140" spans="1:7" ht="25.5">
      <c r="A140" s="43">
        <v>137</v>
      </c>
      <c r="B140" s="17" t="s">
        <v>418</v>
      </c>
      <c r="C140" s="17" t="s">
        <v>177</v>
      </c>
      <c r="D140" s="16" t="s">
        <v>131</v>
      </c>
      <c r="E140" s="37">
        <v>34980</v>
      </c>
      <c r="F140" s="35">
        <v>0</v>
      </c>
      <c r="G140" s="37">
        <f t="shared" si="2"/>
        <v>0</v>
      </c>
    </row>
    <row r="141" spans="1:7" ht="51">
      <c r="A141" s="43">
        <v>138</v>
      </c>
      <c r="B141" s="17" t="s">
        <v>419</v>
      </c>
      <c r="C141" s="17" t="s">
        <v>178</v>
      </c>
      <c r="D141" s="16" t="s">
        <v>133</v>
      </c>
      <c r="E141" s="37">
        <v>6700</v>
      </c>
      <c r="F141" s="35">
        <v>20</v>
      </c>
      <c r="G141" s="37">
        <f t="shared" si="2"/>
        <v>134000</v>
      </c>
    </row>
    <row r="142" spans="1:7" ht="216.75">
      <c r="A142" s="43">
        <v>139</v>
      </c>
      <c r="B142" s="17" t="s">
        <v>34</v>
      </c>
      <c r="C142" s="17" t="s">
        <v>180</v>
      </c>
      <c r="D142" s="16" t="s">
        <v>133</v>
      </c>
      <c r="E142" s="37">
        <v>260000</v>
      </c>
      <c r="F142" s="35">
        <v>2</v>
      </c>
      <c r="G142" s="37">
        <f t="shared" si="2"/>
        <v>520000</v>
      </c>
    </row>
    <row r="143" spans="1:7" ht="38.25">
      <c r="A143" s="43">
        <v>140</v>
      </c>
      <c r="B143" s="17" t="s">
        <v>35</v>
      </c>
      <c r="C143" s="17" t="s">
        <v>181</v>
      </c>
      <c r="D143" s="16" t="s">
        <v>133</v>
      </c>
      <c r="E143" s="37">
        <v>2500</v>
      </c>
      <c r="F143" s="35">
        <v>10</v>
      </c>
      <c r="G143" s="37">
        <f t="shared" si="2"/>
        <v>25000</v>
      </c>
    </row>
    <row r="144" spans="1:7" ht="25.5">
      <c r="A144" s="43">
        <v>141</v>
      </c>
      <c r="B144" s="17" t="s">
        <v>36</v>
      </c>
      <c r="C144" s="17" t="s">
        <v>442</v>
      </c>
      <c r="D144" s="16" t="s">
        <v>133</v>
      </c>
      <c r="E144" s="37">
        <v>6000</v>
      </c>
      <c r="F144" s="35">
        <v>5</v>
      </c>
      <c r="G144" s="37">
        <f t="shared" si="2"/>
        <v>30000</v>
      </c>
    </row>
    <row r="145" spans="1:7" ht="25.5">
      <c r="A145" s="43">
        <v>142</v>
      </c>
      <c r="B145" s="17" t="s">
        <v>37</v>
      </c>
      <c r="C145" s="17" t="s">
        <v>176</v>
      </c>
      <c r="D145" s="16" t="s">
        <v>133</v>
      </c>
      <c r="E145" s="37">
        <v>12000</v>
      </c>
      <c r="F145" s="35">
        <v>5</v>
      </c>
      <c r="G145" s="37">
        <f t="shared" si="2"/>
        <v>60000</v>
      </c>
    </row>
    <row r="146" spans="1:7" ht="38.25">
      <c r="A146" s="43">
        <v>143</v>
      </c>
      <c r="B146" s="17" t="s">
        <v>38</v>
      </c>
      <c r="C146" s="17" t="s">
        <v>182</v>
      </c>
      <c r="D146" s="16" t="s">
        <v>133</v>
      </c>
      <c r="E146" s="37">
        <v>21500</v>
      </c>
      <c r="F146" s="35">
        <v>5</v>
      </c>
      <c r="G146" s="37">
        <f t="shared" si="2"/>
        <v>107500</v>
      </c>
    </row>
    <row r="147" spans="1:7" ht="38.25">
      <c r="A147" s="43">
        <v>144</v>
      </c>
      <c r="B147" s="17" t="s">
        <v>39</v>
      </c>
      <c r="C147" s="17" t="s">
        <v>183</v>
      </c>
      <c r="D147" s="16" t="s">
        <v>133</v>
      </c>
      <c r="E147" s="37">
        <v>6000</v>
      </c>
      <c r="F147" s="35">
        <v>20</v>
      </c>
      <c r="G147" s="37">
        <f t="shared" si="2"/>
        <v>120000</v>
      </c>
    </row>
    <row r="148" spans="1:7" ht="63.75">
      <c r="A148" s="43">
        <v>145</v>
      </c>
      <c r="B148" s="17" t="s">
        <v>420</v>
      </c>
      <c r="C148" s="17" t="s">
        <v>184</v>
      </c>
      <c r="D148" s="16" t="s">
        <v>133</v>
      </c>
      <c r="E148" s="37">
        <v>52500</v>
      </c>
      <c r="F148" s="35">
        <v>5</v>
      </c>
      <c r="G148" s="37">
        <f t="shared" si="2"/>
        <v>262500</v>
      </c>
    </row>
    <row r="149" spans="1:7" ht="25.5">
      <c r="A149" s="43">
        <v>146</v>
      </c>
      <c r="B149" s="17" t="s">
        <v>40</v>
      </c>
      <c r="C149" s="17" t="s">
        <v>185</v>
      </c>
      <c r="D149" s="16" t="s">
        <v>133</v>
      </c>
      <c r="E149" s="37">
        <v>26</v>
      </c>
      <c r="F149" s="35">
        <v>300</v>
      </c>
      <c r="G149" s="37">
        <f t="shared" si="2"/>
        <v>7800</v>
      </c>
    </row>
    <row r="150" spans="1:7" ht="76.5">
      <c r="A150" s="43">
        <v>147</v>
      </c>
      <c r="B150" s="17" t="s">
        <v>41</v>
      </c>
      <c r="C150" s="17" t="s">
        <v>186</v>
      </c>
      <c r="D150" s="16" t="s">
        <v>133</v>
      </c>
      <c r="E150" s="35">
        <v>8500</v>
      </c>
      <c r="F150" s="35">
        <v>10</v>
      </c>
      <c r="G150" s="37">
        <f t="shared" si="2"/>
        <v>85000</v>
      </c>
    </row>
    <row r="151" spans="1:7" ht="25.5">
      <c r="A151" s="43">
        <v>148</v>
      </c>
      <c r="B151" s="17" t="s">
        <v>42</v>
      </c>
      <c r="C151" s="17" t="s">
        <v>187</v>
      </c>
      <c r="D151" s="16" t="s">
        <v>188</v>
      </c>
      <c r="E151" s="35">
        <v>25650</v>
      </c>
      <c r="F151" s="35">
        <v>5</v>
      </c>
      <c r="G151" s="37">
        <f t="shared" si="2"/>
        <v>128250</v>
      </c>
    </row>
    <row r="152" spans="1:7" ht="38.25">
      <c r="A152" s="43">
        <v>149</v>
      </c>
      <c r="B152" s="17" t="s">
        <v>43</v>
      </c>
      <c r="C152" s="17" t="s">
        <v>176</v>
      </c>
      <c r="D152" s="16" t="s">
        <v>133</v>
      </c>
      <c r="E152" s="35">
        <v>56000</v>
      </c>
      <c r="F152" s="35">
        <v>2</v>
      </c>
      <c r="G152" s="37">
        <f t="shared" si="2"/>
        <v>112000</v>
      </c>
    </row>
    <row r="153" spans="1:7" ht="25.5">
      <c r="A153" s="43">
        <v>150</v>
      </c>
      <c r="B153" s="17" t="s">
        <v>44</v>
      </c>
      <c r="C153" s="17" t="s">
        <v>191</v>
      </c>
      <c r="D153" s="16" t="s">
        <v>133</v>
      </c>
      <c r="E153" s="35">
        <v>3600</v>
      </c>
      <c r="F153" s="35">
        <v>100</v>
      </c>
      <c r="G153" s="37">
        <f t="shared" si="2"/>
        <v>360000</v>
      </c>
    </row>
    <row r="154" spans="1:7" ht="38.25">
      <c r="A154" s="43">
        <v>151</v>
      </c>
      <c r="B154" s="17" t="s">
        <v>45</v>
      </c>
      <c r="C154" s="17" t="s">
        <v>192</v>
      </c>
      <c r="D154" s="16" t="s">
        <v>188</v>
      </c>
      <c r="E154" s="37">
        <v>3040</v>
      </c>
      <c r="F154" s="35">
        <v>5</v>
      </c>
      <c r="G154" s="37">
        <f t="shared" si="2"/>
        <v>15200</v>
      </c>
    </row>
    <row r="155" spans="1:7" ht="25.5">
      <c r="A155" s="43">
        <v>152</v>
      </c>
      <c r="B155" s="17" t="s">
        <v>422</v>
      </c>
      <c r="C155" s="17" t="s">
        <v>421</v>
      </c>
      <c r="D155" s="16" t="s">
        <v>132</v>
      </c>
      <c r="E155" s="37">
        <v>5100</v>
      </c>
      <c r="F155" s="35">
        <v>20</v>
      </c>
      <c r="G155" s="37">
        <f t="shared" si="2"/>
        <v>102000</v>
      </c>
    </row>
    <row r="156" spans="1:7" ht="191.25">
      <c r="A156" s="43">
        <v>153</v>
      </c>
      <c r="B156" s="17" t="s">
        <v>423</v>
      </c>
      <c r="C156" s="17" t="s">
        <v>193</v>
      </c>
      <c r="D156" s="16" t="s">
        <v>133</v>
      </c>
      <c r="E156" s="37">
        <v>3200</v>
      </c>
      <c r="F156" s="35">
        <v>30</v>
      </c>
      <c r="G156" s="37">
        <f t="shared" si="2"/>
        <v>96000</v>
      </c>
    </row>
    <row r="157" spans="1:7" ht="25.5">
      <c r="A157" s="43">
        <v>154</v>
      </c>
      <c r="B157" s="17" t="s">
        <v>424</v>
      </c>
      <c r="C157" s="17" t="s">
        <v>197</v>
      </c>
      <c r="D157" s="16" t="s">
        <v>133</v>
      </c>
      <c r="E157" s="37">
        <v>48620</v>
      </c>
      <c r="F157" s="35">
        <v>10</v>
      </c>
      <c r="G157" s="37">
        <f t="shared" si="2"/>
        <v>486200</v>
      </c>
    </row>
    <row r="158" spans="1:7">
      <c r="A158" s="43">
        <v>155</v>
      </c>
      <c r="B158" s="18" t="s">
        <v>46</v>
      </c>
      <c r="C158" s="18" t="s">
        <v>199</v>
      </c>
      <c r="D158" s="34" t="s">
        <v>134</v>
      </c>
      <c r="E158" s="37">
        <v>1500</v>
      </c>
      <c r="F158" s="39">
        <v>10</v>
      </c>
      <c r="G158" s="37">
        <f t="shared" si="2"/>
        <v>15000</v>
      </c>
    </row>
    <row r="159" spans="1:7">
      <c r="A159" s="43">
        <v>156</v>
      </c>
      <c r="B159" s="18" t="s">
        <v>47</v>
      </c>
      <c r="C159" s="18" t="s">
        <v>200</v>
      </c>
      <c r="D159" s="34" t="s">
        <v>134</v>
      </c>
      <c r="E159" s="37">
        <v>1300</v>
      </c>
      <c r="F159" s="39">
        <v>10</v>
      </c>
      <c r="G159" s="37">
        <f t="shared" si="2"/>
        <v>13000</v>
      </c>
    </row>
    <row r="160" spans="1:7">
      <c r="A160" s="43">
        <v>157</v>
      </c>
      <c r="B160" s="18" t="s">
        <v>48</v>
      </c>
      <c r="C160" s="18" t="s">
        <v>201</v>
      </c>
      <c r="D160" s="34" t="s">
        <v>134</v>
      </c>
      <c r="E160" s="37">
        <v>1300</v>
      </c>
      <c r="F160" s="39">
        <v>10</v>
      </c>
      <c r="G160" s="37">
        <f t="shared" si="2"/>
        <v>13000</v>
      </c>
    </row>
    <row r="161" spans="1:7">
      <c r="A161" s="43">
        <v>158</v>
      </c>
      <c r="B161" s="18" t="s">
        <v>49</v>
      </c>
      <c r="C161" s="18" t="s">
        <v>201</v>
      </c>
      <c r="D161" s="34" t="s">
        <v>134</v>
      </c>
      <c r="E161" s="37">
        <v>1300</v>
      </c>
      <c r="F161" s="39">
        <v>10</v>
      </c>
      <c r="G161" s="37">
        <f t="shared" si="2"/>
        <v>13000</v>
      </c>
    </row>
    <row r="162" spans="1:7">
      <c r="A162" s="43">
        <v>159</v>
      </c>
      <c r="B162" s="17" t="s">
        <v>50</v>
      </c>
      <c r="C162" s="17" t="s">
        <v>202</v>
      </c>
      <c r="D162" s="34" t="s">
        <v>133</v>
      </c>
      <c r="E162" s="37">
        <v>89900</v>
      </c>
      <c r="F162" s="39">
        <v>1</v>
      </c>
      <c r="G162" s="37">
        <f t="shared" si="2"/>
        <v>89900</v>
      </c>
    </row>
    <row r="163" spans="1:7" ht="38.25">
      <c r="A163" s="43">
        <v>160</v>
      </c>
      <c r="B163" s="18" t="s">
        <v>51</v>
      </c>
      <c r="C163" s="18" t="s">
        <v>203</v>
      </c>
      <c r="D163" s="34" t="s">
        <v>133</v>
      </c>
      <c r="E163" s="37">
        <v>11700</v>
      </c>
      <c r="F163" s="39">
        <v>2</v>
      </c>
      <c r="G163" s="37">
        <f t="shared" ref="G163:G219" si="3">F163*E163</f>
        <v>23400</v>
      </c>
    </row>
    <row r="164" spans="1:7">
      <c r="A164" s="43">
        <v>161</v>
      </c>
      <c r="B164" s="18" t="s">
        <v>52</v>
      </c>
      <c r="C164" s="18" t="s">
        <v>204</v>
      </c>
      <c r="D164" s="34" t="s">
        <v>133</v>
      </c>
      <c r="E164" s="37">
        <v>11045</v>
      </c>
      <c r="F164" s="39">
        <v>1</v>
      </c>
      <c r="G164" s="37">
        <f t="shared" si="3"/>
        <v>11045</v>
      </c>
    </row>
    <row r="165" spans="1:7">
      <c r="A165" s="43">
        <v>162</v>
      </c>
      <c r="B165" s="18" t="s">
        <v>53</v>
      </c>
      <c r="C165" s="18" t="s">
        <v>205</v>
      </c>
      <c r="D165" s="34" t="s">
        <v>133</v>
      </c>
      <c r="E165" s="37">
        <v>300</v>
      </c>
      <c r="F165" s="39">
        <v>50</v>
      </c>
      <c r="G165" s="37">
        <f t="shared" si="3"/>
        <v>15000</v>
      </c>
    </row>
    <row r="166" spans="1:7">
      <c r="A166" s="43">
        <v>163</v>
      </c>
      <c r="B166" s="18" t="s">
        <v>324</v>
      </c>
      <c r="C166" s="18" t="s">
        <v>425</v>
      </c>
      <c r="D166" s="34" t="s">
        <v>196</v>
      </c>
      <c r="E166" s="37">
        <v>8000</v>
      </c>
      <c r="F166" s="39">
        <v>2</v>
      </c>
      <c r="G166" s="37">
        <f t="shared" si="3"/>
        <v>16000</v>
      </c>
    </row>
    <row r="167" spans="1:7">
      <c r="A167" s="43">
        <v>164</v>
      </c>
      <c r="B167" s="18" t="s">
        <v>324</v>
      </c>
      <c r="C167" s="18" t="s">
        <v>426</v>
      </c>
      <c r="D167" s="34" t="s">
        <v>196</v>
      </c>
      <c r="E167" s="37">
        <v>8000</v>
      </c>
      <c r="F167" s="39">
        <v>5</v>
      </c>
      <c r="G167" s="37">
        <f t="shared" si="3"/>
        <v>40000</v>
      </c>
    </row>
    <row r="168" spans="1:7">
      <c r="A168" s="43">
        <v>165</v>
      </c>
      <c r="B168" s="18" t="s">
        <v>54</v>
      </c>
      <c r="C168" s="18" t="s">
        <v>206</v>
      </c>
      <c r="D168" s="34" t="s">
        <v>196</v>
      </c>
      <c r="E168" s="37">
        <v>8000</v>
      </c>
      <c r="F168" s="39">
        <v>1</v>
      </c>
      <c r="G168" s="37">
        <f t="shared" si="3"/>
        <v>8000</v>
      </c>
    </row>
    <row r="169" spans="1:7">
      <c r="A169" s="43">
        <v>166</v>
      </c>
      <c r="B169" s="18" t="s">
        <v>55</v>
      </c>
      <c r="C169" s="18" t="s">
        <v>207</v>
      </c>
      <c r="D169" s="34" t="s">
        <v>133</v>
      </c>
      <c r="E169" s="37">
        <v>45000</v>
      </c>
      <c r="F169" s="39">
        <v>1</v>
      </c>
      <c r="G169" s="37">
        <f t="shared" si="3"/>
        <v>45000</v>
      </c>
    </row>
    <row r="170" spans="1:7">
      <c r="A170" s="43">
        <v>167</v>
      </c>
      <c r="B170" s="18" t="s">
        <v>55</v>
      </c>
      <c r="C170" s="18" t="s">
        <v>208</v>
      </c>
      <c r="D170" s="34" t="s">
        <v>133</v>
      </c>
      <c r="E170" s="37">
        <v>45000</v>
      </c>
      <c r="F170" s="39">
        <v>1</v>
      </c>
      <c r="G170" s="37">
        <f t="shared" si="3"/>
        <v>45000</v>
      </c>
    </row>
    <row r="171" spans="1:7">
      <c r="A171" s="43">
        <v>168</v>
      </c>
      <c r="B171" s="18" t="s">
        <v>55</v>
      </c>
      <c r="C171" s="18" t="s">
        <v>209</v>
      </c>
      <c r="D171" s="34" t="s">
        <v>133</v>
      </c>
      <c r="E171" s="37">
        <v>45000</v>
      </c>
      <c r="F171" s="39">
        <v>1</v>
      </c>
      <c r="G171" s="37">
        <f t="shared" si="3"/>
        <v>45000</v>
      </c>
    </row>
    <row r="172" spans="1:7">
      <c r="A172" s="43">
        <v>169</v>
      </c>
      <c r="B172" s="18" t="s">
        <v>427</v>
      </c>
      <c r="C172" s="18" t="s">
        <v>210</v>
      </c>
      <c r="D172" s="34" t="s">
        <v>133</v>
      </c>
      <c r="E172" s="37">
        <v>2925</v>
      </c>
      <c r="F172" s="39">
        <v>5</v>
      </c>
      <c r="G172" s="37">
        <f t="shared" si="3"/>
        <v>14625</v>
      </c>
    </row>
    <row r="173" spans="1:7">
      <c r="A173" s="43">
        <v>170</v>
      </c>
      <c r="B173" s="18" t="s">
        <v>56</v>
      </c>
      <c r="C173" s="18" t="s">
        <v>211</v>
      </c>
      <c r="D173" s="34" t="s">
        <v>196</v>
      </c>
      <c r="E173" s="37">
        <v>1170</v>
      </c>
      <c r="F173" s="39">
        <v>5</v>
      </c>
      <c r="G173" s="37">
        <f t="shared" si="3"/>
        <v>5850</v>
      </c>
    </row>
    <row r="174" spans="1:7">
      <c r="A174" s="43">
        <v>171</v>
      </c>
      <c r="B174" s="18" t="s">
        <v>57</v>
      </c>
      <c r="C174" s="18" t="s">
        <v>212</v>
      </c>
      <c r="D174" s="34" t="s">
        <v>133</v>
      </c>
      <c r="E174" s="37">
        <v>104</v>
      </c>
      <c r="F174" s="39">
        <v>20</v>
      </c>
      <c r="G174" s="37">
        <f t="shared" si="3"/>
        <v>2080</v>
      </c>
    </row>
    <row r="175" spans="1:7" ht="25.5">
      <c r="A175" s="43">
        <v>172</v>
      </c>
      <c r="B175" s="17" t="s">
        <v>362</v>
      </c>
      <c r="C175" s="17" t="s">
        <v>213</v>
      </c>
      <c r="D175" s="16" t="s">
        <v>198</v>
      </c>
      <c r="E175" s="37">
        <v>5778</v>
      </c>
      <c r="F175" s="35">
        <v>5</v>
      </c>
      <c r="G175" s="37">
        <f t="shared" si="3"/>
        <v>28890</v>
      </c>
    </row>
    <row r="176" spans="1:7" ht="38.25">
      <c r="A176" s="43">
        <v>173</v>
      </c>
      <c r="B176" s="17" t="s">
        <v>58</v>
      </c>
      <c r="C176" s="17" t="s">
        <v>214</v>
      </c>
      <c r="D176" s="16" t="s">
        <v>198</v>
      </c>
      <c r="E176" s="37">
        <v>15080.85</v>
      </c>
      <c r="F176" s="35">
        <v>5</v>
      </c>
      <c r="G176" s="37">
        <f t="shared" si="3"/>
        <v>75404.25</v>
      </c>
    </row>
    <row r="177" spans="1:7">
      <c r="A177" s="43">
        <v>174</v>
      </c>
      <c r="B177" s="18" t="s">
        <v>59</v>
      </c>
      <c r="C177" s="18" t="s">
        <v>215</v>
      </c>
      <c r="D177" s="34" t="s">
        <v>196</v>
      </c>
      <c r="E177" s="37">
        <v>382000</v>
      </c>
      <c r="F177" s="39">
        <v>2</v>
      </c>
      <c r="G177" s="37">
        <f t="shared" si="3"/>
        <v>764000</v>
      </c>
    </row>
    <row r="178" spans="1:7">
      <c r="A178" s="43">
        <v>175</v>
      </c>
      <c r="B178" s="18" t="s">
        <v>60</v>
      </c>
      <c r="C178" s="18" t="s">
        <v>216</v>
      </c>
      <c r="D178" s="34" t="s">
        <v>196</v>
      </c>
      <c r="E178" s="37">
        <v>382000</v>
      </c>
      <c r="F178" s="39">
        <v>1</v>
      </c>
      <c r="G178" s="37">
        <f t="shared" si="3"/>
        <v>382000</v>
      </c>
    </row>
    <row r="179" spans="1:7">
      <c r="A179" s="43">
        <v>176</v>
      </c>
      <c r="B179" s="18" t="s">
        <v>61</v>
      </c>
      <c r="C179" s="18" t="s">
        <v>217</v>
      </c>
      <c r="D179" s="34" t="s">
        <v>196</v>
      </c>
      <c r="E179" s="37">
        <v>382000</v>
      </c>
      <c r="F179" s="39">
        <v>1</v>
      </c>
      <c r="G179" s="37">
        <f t="shared" si="3"/>
        <v>382000</v>
      </c>
    </row>
    <row r="180" spans="1:7">
      <c r="A180" s="43">
        <v>177</v>
      </c>
      <c r="B180" s="18" t="s">
        <v>62</v>
      </c>
      <c r="C180" s="18" t="s">
        <v>218</v>
      </c>
      <c r="D180" s="34" t="s">
        <v>196</v>
      </c>
      <c r="E180" s="37">
        <v>222000</v>
      </c>
      <c r="F180" s="39">
        <v>1</v>
      </c>
      <c r="G180" s="37">
        <f t="shared" si="3"/>
        <v>222000</v>
      </c>
    </row>
    <row r="181" spans="1:7">
      <c r="A181" s="43">
        <v>178</v>
      </c>
      <c r="B181" s="18" t="s">
        <v>63</v>
      </c>
      <c r="C181" s="18" t="s">
        <v>219</v>
      </c>
      <c r="D181" s="34" t="s">
        <v>196</v>
      </c>
      <c r="E181" s="37">
        <v>241000</v>
      </c>
      <c r="F181" s="39">
        <v>1</v>
      </c>
      <c r="G181" s="37">
        <f t="shared" si="3"/>
        <v>241000</v>
      </c>
    </row>
    <row r="182" spans="1:7">
      <c r="A182" s="43">
        <v>179</v>
      </c>
      <c r="B182" s="18" t="s">
        <v>64</v>
      </c>
      <c r="C182" s="18" t="s">
        <v>220</v>
      </c>
      <c r="D182" s="34" t="s">
        <v>196</v>
      </c>
      <c r="E182" s="37">
        <v>241000</v>
      </c>
      <c r="F182" s="39">
        <v>1</v>
      </c>
      <c r="G182" s="37">
        <f t="shared" si="3"/>
        <v>241000</v>
      </c>
    </row>
    <row r="183" spans="1:7">
      <c r="A183" s="43">
        <v>180</v>
      </c>
      <c r="B183" s="18" t="s">
        <v>65</v>
      </c>
      <c r="C183" s="18" t="s">
        <v>221</v>
      </c>
      <c r="D183" s="34" t="s">
        <v>196</v>
      </c>
      <c r="E183" s="37">
        <v>254000</v>
      </c>
      <c r="F183" s="39">
        <v>1</v>
      </c>
      <c r="G183" s="37">
        <f t="shared" si="3"/>
        <v>254000</v>
      </c>
    </row>
    <row r="184" spans="1:7">
      <c r="A184" s="43">
        <v>181</v>
      </c>
      <c r="B184" s="18" t="s">
        <v>66</v>
      </c>
      <c r="C184" s="18" t="s">
        <v>222</v>
      </c>
      <c r="D184" s="34" t="s">
        <v>196</v>
      </c>
      <c r="E184" s="37">
        <v>299600</v>
      </c>
      <c r="F184" s="39">
        <v>5</v>
      </c>
      <c r="G184" s="37">
        <f t="shared" si="3"/>
        <v>1498000</v>
      </c>
    </row>
    <row r="185" spans="1:7" ht="25.5">
      <c r="A185" s="43">
        <v>182</v>
      </c>
      <c r="B185" s="18" t="s">
        <v>67</v>
      </c>
      <c r="C185" s="18" t="s">
        <v>359</v>
      </c>
      <c r="D185" s="34" t="s">
        <v>196</v>
      </c>
      <c r="E185" s="37">
        <v>62500</v>
      </c>
      <c r="F185" s="39">
        <v>1</v>
      </c>
      <c r="G185" s="37">
        <f t="shared" si="3"/>
        <v>62500</v>
      </c>
    </row>
    <row r="186" spans="1:7" ht="25.5">
      <c r="A186" s="43">
        <v>183</v>
      </c>
      <c r="B186" s="18" t="s">
        <v>68</v>
      </c>
      <c r="C186" s="18" t="s">
        <v>360</v>
      </c>
      <c r="D186" s="34" t="s">
        <v>196</v>
      </c>
      <c r="E186" s="37">
        <v>62500</v>
      </c>
      <c r="F186" s="39">
        <v>1</v>
      </c>
      <c r="G186" s="37">
        <f t="shared" si="3"/>
        <v>62500</v>
      </c>
    </row>
    <row r="187" spans="1:7" ht="25.5">
      <c r="A187" s="43">
        <v>184</v>
      </c>
      <c r="B187" s="18" t="s">
        <v>69</v>
      </c>
      <c r="C187" s="18" t="s">
        <v>361</v>
      </c>
      <c r="D187" s="34" t="s">
        <v>196</v>
      </c>
      <c r="E187" s="37">
        <v>62500</v>
      </c>
      <c r="F187" s="39">
        <v>1</v>
      </c>
      <c r="G187" s="37">
        <f t="shared" si="3"/>
        <v>62500</v>
      </c>
    </row>
    <row r="188" spans="1:7" ht="25.5">
      <c r="A188" s="43">
        <v>185</v>
      </c>
      <c r="B188" s="18" t="s">
        <v>70</v>
      </c>
      <c r="C188" s="18" t="s">
        <v>223</v>
      </c>
      <c r="D188" s="34" t="s">
        <v>196</v>
      </c>
      <c r="E188" s="37">
        <v>62500</v>
      </c>
      <c r="F188" s="39">
        <v>1</v>
      </c>
      <c r="G188" s="37">
        <f t="shared" si="3"/>
        <v>62500</v>
      </c>
    </row>
    <row r="189" spans="1:7" ht="25.5">
      <c r="A189" s="43">
        <v>186</v>
      </c>
      <c r="B189" s="18" t="s">
        <v>71</v>
      </c>
      <c r="C189" s="18" t="s">
        <v>224</v>
      </c>
      <c r="D189" s="34" t="s">
        <v>196</v>
      </c>
      <c r="E189" s="37">
        <v>162100</v>
      </c>
      <c r="F189" s="39">
        <v>2</v>
      </c>
      <c r="G189" s="37">
        <f t="shared" si="3"/>
        <v>324200</v>
      </c>
    </row>
    <row r="190" spans="1:7" ht="25.5">
      <c r="A190" s="43">
        <v>187</v>
      </c>
      <c r="B190" s="18" t="s">
        <v>72</v>
      </c>
      <c r="C190" s="18" t="s">
        <v>225</v>
      </c>
      <c r="D190" s="34" t="s">
        <v>196</v>
      </c>
      <c r="E190" s="37">
        <v>104500</v>
      </c>
      <c r="F190" s="39">
        <v>2</v>
      </c>
      <c r="G190" s="37">
        <f t="shared" si="3"/>
        <v>209000</v>
      </c>
    </row>
    <row r="191" spans="1:7">
      <c r="A191" s="43">
        <v>188</v>
      </c>
      <c r="B191" s="18" t="s">
        <v>73</v>
      </c>
      <c r="C191" s="18" t="s">
        <v>363</v>
      </c>
      <c r="D191" s="34" t="s">
        <v>196</v>
      </c>
      <c r="E191" s="37">
        <v>708200</v>
      </c>
      <c r="F191" s="39">
        <v>1</v>
      </c>
      <c r="G191" s="37">
        <f t="shared" si="3"/>
        <v>708200</v>
      </c>
    </row>
    <row r="192" spans="1:7" ht="25.5">
      <c r="A192" s="43">
        <v>189</v>
      </c>
      <c r="B192" s="18" t="s">
        <v>74</v>
      </c>
      <c r="C192" s="18" t="s">
        <v>364</v>
      </c>
      <c r="D192" s="34" t="s">
        <v>196</v>
      </c>
      <c r="E192" s="37">
        <v>1545000</v>
      </c>
      <c r="F192" s="39">
        <v>1</v>
      </c>
      <c r="G192" s="37">
        <f t="shared" si="3"/>
        <v>1545000</v>
      </c>
    </row>
    <row r="193" spans="1:7" ht="25.5">
      <c r="A193" s="43">
        <v>190</v>
      </c>
      <c r="B193" s="18" t="s">
        <v>75</v>
      </c>
      <c r="C193" s="18" t="s">
        <v>226</v>
      </c>
      <c r="D193" s="34" t="s">
        <v>196</v>
      </c>
      <c r="E193" s="37">
        <v>42600</v>
      </c>
      <c r="F193" s="39">
        <v>2</v>
      </c>
      <c r="G193" s="37">
        <f t="shared" si="3"/>
        <v>85200</v>
      </c>
    </row>
    <row r="194" spans="1:7" ht="25.5">
      <c r="A194" s="43">
        <v>191</v>
      </c>
      <c r="B194" s="17" t="s">
        <v>110</v>
      </c>
      <c r="C194" s="17" t="s">
        <v>244</v>
      </c>
      <c r="D194" s="16" t="s">
        <v>196</v>
      </c>
      <c r="E194" s="35">
        <v>202000</v>
      </c>
      <c r="F194" s="35">
        <v>5</v>
      </c>
      <c r="G194" s="37">
        <f t="shared" si="3"/>
        <v>1010000</v>
      </c>
    </row>
    <row r="195" spans="1:7" ht="25.5">
      <c r="A195" s="43">
        <v>192</v>
      </c>
      <c r="B195" s="17" t="s">
        <v>111</v>
      </c>
      <c r="C195" s="17" t="s">
        <v>245</v>
      </c>
      <c r="D195" s="16" t="s">
        <v>196</v>
      </c>
      <c r="E195" s="37" t="s">
        <v>112</v>
      </c>
      <c r="F195" s="35">
        <v>5</v>
      </c>
      <c r="G195" s="37">
        <f t="shared" si="3"/>
        <v>584750</v>
      </c>
    </row>
    <row r="196" spans="1:7" ht="25.5">
      <c r="A196" s="43">
        <v>193</v>
      </c>
      <c r="B196" s="17" t="s">
        <v>113</v>
      </c>
      <c r="C196" s="17" t="s">
        <v>246</v>
      </c>
      <c r="D196" s="16" t="s">
        <v>196</v>
      </c>
      <c r="E196" s="35" t="s">
        <v>114</v>
      </c>
      <c r="F196" s="35">
        <v>5</v>
      </c>
      <c r="G196" s="37">
        <f t="shared" si="3"/>
        <v>333000</v>
      </c>
    </row>
    <row r="197" spans="1:7" ht="25.5">
      <c r="A197" s="43">
        <v>194</v>
      </c>
      <c r="B197" s="17" t="s">
        <v>115</v>
      </c>
      <c r="C197" s="17" t="s">
        <v>247</v>
      </c>
      <c r="D197" s="16" t="s">
        <v>196</v>
      </c>
      <c r="E197" s="35" t="s">
        <v>116</v>
      </c>
      <c r="F197" s="35">
        <v>1</v>
      </c>
      <c r="G197" s="37">
        <f t="shared" si="3"/>
        <v>455400</v>
      </c>
    </row>
    <row r="198" spans="1:7" ht="25.5">
      <c r="A198" s="43">
        <v>195</v>
      </c>
      <c r="B198" s="17" t="s">
        <v>117</v>
      </c>
      <c r="C198" s="17" t="s">
        <v>248</v>
      </c>
      <c r="D198" s="16" t="s">
        <v>196</v>
      </c>
      <c r="E198" s="35" t="s">
        <v>118</v>
      </c>
      <c r="F198" s="35">
        <v>2</v>
      </c>
      <c r="G198" s="37">
        <f t="shared" si="3"/>
        <v>580000</v>
      </c>
    </row>
    <row r="199" spans="1:7" ht="25.5">
      <c r="A199" s="43">
        <v>196</v>
      </c>
      <c r="B199" s="17" t="s">
        <v>119</v>
      </c>
      <c r="C199" s="17" t="s">
        <v>249</v>
      </c>
      <c r="D199" s="16" t="s">
        <v>196</v>
      </c>
      <c r="E199" s="35" t="s">
        <v>120</v>
      </c>
      <c r="F199" s="35">
        <v>6</v>
      </c>
      <c r="G199" s="37">
        <f t="shared" si="3"/>
        <v>72600</v>
      </c>
    </row>
    <row r="200" spans="1:7" ht="25.5">
      <c r="A200" s="43">
        <v>197</v>
      </c>
      <c r="B200" s="17" t="s">
        <v>121</v>
      </c>
      <c r="C200" s="17" t="s">
        <v>250</v>
      </c>
      <c r="D200" s="16" t="s">
        <v>196</v>
      </c>
      <c r="E200" s="35" t="s">
        <v>122</v>
      </c>
      <c r="F200" s="35">
        <v>1</v>
      </c>
      <c r="G200" s="37">
        <f t="shared" si="3"/>
        <v>33300</v>
      </c>
    </row>
    <row r="201" spans="1:7" ht="25.5">
      <c r="A201" s="43">
        <v>198</v>
      </c>
      <c r="B201" s="17" t="s">
        <v>251</v>
      </c>
      <c r="C201" s="17" t="s">
        <v>252</v>
      </c>
      <c r="D201" s="16" t="s">
        <v>196</v>
      </c>
      <c r="E201" s="35">
        <v>39600</v>
      </c>
      <c r="F201" s="35">
        <v>1</v>
      </c>
      <c r="G201" s="37">
        <f t="shared" si="3"/>
        <v>39600</v>
      </c>
    </row>
    <row r="202" spans="1:7" ht="382.5">
      <c r="A202" s="43">
        <v>199</v>
      </c>
      <c r="B202" s="25" t="s">
        <v>432</v>
      </c>
      <c r="C202" s="25" t="s">
        <v>336</v>
      </c>
      <c r="D202" s="36" t="s">
        <v>133</v>
      </c>
      <c r="E202" s="42">
        <v>36985</v>
      </c>
      <c r="F202" s="42">
        <v>100</v>
      </c>
      <c r="G202" s="37">
        <f t="shared" si="3"/>
        <v>3698500</v>
      </c>
    </row>
    <row r="203" spans="1:7" ht="306">
      <c r="A203" s="43">
        <v>200</v>
      </c>
      <c r="B203" s="25" t="s">
        <v>431</v>
      </c>
      <c r="C203" s="25" t="s">
        <v>337</v>
      </c>
      <c r="D203" s="36" t="s">
        <v>133</v>
      </c>
      <c r="E203" s="42">
        <v>27200</v>
      </c>
      <c r="F203" s="42">
        <v>180</v>
      </c>
      <c r="G203" s="37">
        <f t="shared" si="3"/>
        <v>4896000</v>
      </c>
    </row>
    <row r="204" spans="1:7" ht="153">
      <c r="A204" s="43">
        <v>201</v>
      </c>
      <c r="B204" s="25" t="s">
        <v>430</v>
      </c>
      <c r="C204" s="25" t="s">
        <v>338</v>
      </c>
      <c r="D204" s="36" t="s">
        <v>133</v>
      </c>
      <c r="E204" s="42">
        <v>18570</v>
      </c>
      <c r="F204" s="42">
        <v>30</v>
      </c>
      <c r="G204" s="37">
        <f t="shared" si="3"/>
        <v>557100</v>
      </c>
    </row>
    <row r="205" spans="1:7" ht="293.25">
      <c r="A205" s="43">
        <v>202</v>
      </c>
      <c r="B205" s="25" t="s">
        <v>305</v>
      </c>
      <c r="C205" s="25" t="s">
        <v>306</v>
      </c>
      <c r="D205" s="36" t="s">
        <v>133</v>
      </c>
      <c r="E205" s="42">
        <v>22710</v>
      </c>
      <c r="F205" s="42">
        <v>30</v>
      </c>
      <c r="G205" s="37">
        <f t="shared" si="3"/>
        <v>681300</v>
      </c>
    </row>
    <row r="206" spans="1:7" ht="165.75">
      <c r="A206" s="43">
        <v>203</v>
      </c>
      <c r="B206" s="25" t="s">
        <v>329</v>
      </c>
      <c r="C206" s="25" t="s">
        <v>307</v>
      </c>
      <c r="D206" s="36" t="s">
        <v>133</v>
      </c>
      <c r="E206" s="42">
        <v>12230</v>
      </c>
      <c r="F206" s="42">
        <v>15</v>
      </c>
      <c r="G206" s="37">
        <f t="shared" si="3"/>
        <v>183450</v>
      </c>
    </row>
    <row r="207" spans="1:7" ht="409.5">
      <c r="A207" s="43">
        <v>204</v>
      </c>
      <c r="B207" s="25" t="s">
        <v>429</v>
      </c>
      <c r="C207" s="25" t="s">
        <v>339</v>
      </c>
      <c r="D207" s="36" t="s">
        <v>133</v>
      </c>
      <c r="E207" s="42">
        <v>74550</v>
      </c>
      <c r="F207" s="42">
        <v>20</v>
      </c>
      <c r="G207" s="37">
        <f t="shared" si="3"/>
        <v>1491000</v>
      </c>
    </row>
    <row r="208" spans="1:7" ht="153">
      <c r="A208" s="43">
        <v>205</v>
      </c>
      <c r="B208" s="25" t="s">
        <v>428</v>
      </c>
      <c r="C208" s="25" t="s">
        <v>309</v>
      </c>
      <c r="D208" s="36" t="s">
        <v>133</v>
      </c>
      <c r="E208" s="42">
        <v>33800</v>
      </c>
      <c r="F208" s="42">
        <v>10</v>
      </c>
      <c r="G208" s="37">
        <f t="shared" si="3"/>
        <v>338000</v>
      </c>
    </row>
    <row r="209" spans="1:8" ht="204">
      <c r="A209" s="43">
        <v>206</v>
      </c>
      <c r="B209" s="25" t="s">
        <v>340</v>
      </c>
      <c r="C209" s="25" t="s">
        <v>308</v>
      </c>
      <c r="D209" s="36" t="s">
        <v>133</v>
      </c>
      <c r="E209" s="42">
        <v>9030</v>
      </c>
      <c r="F209" s="42">
        <v>300</v>
      </c>
      <c r="G209" s="37">
        <f t="shared" si="3"/>
        <v>2709000</v>
      </c>
      <c r="H209" s="2"/>
    </row>
    <row r="210" spans="1:8" ht="153">
      <c r="A210" s="43">
        <v>207</v>
      </c>
      <c r="B210" s="25" t="s">
        <v>433</v>
      </c>
      <c r="C210" s="25" t="s">
        <v>341</v>
      </c>
      <c r="D210" s="36" t="s">
        <v>196</v>
      </c>
      <c r="E210" s="42">
        <v>30900</v>
      </c>
      <c r="F210" s="42">
        <v>15</v>
      </c>
      <c r="G210" s="37">
        <f t="shared" si="3"/>
        <v>463500</v>
      </c>
    </row>
    <row r="211" spans="1:8" ht="153">
      <c r="A211" s="43">
        <v>208</v>
      </c>
      <c r="B211" s="25" t="s">
        <v>434</v>
      </c>
      <c r="C211" s="25" t="s">
        <v>342</v>
      </c>
      <c r="D211" s="36" t="s">
        <v>133</v>
      </c>
      <c r="E211" s="42">
        <v>42000</v>
      </c>
      <c r="F211" s="42">
        <v>50</v>
      </c>
      <c r="G211" s="37">
        <f t="shared" si="3"/>
        <v>2100000</v>
      </c>
    </row>
    <row r="212" spans="1:8" ht="102">
      <c r="A212" s="43">
        <v>209</v>
      </c>
      <c r="B212" s="25" t="s">
        <v>435</v>
      </c>
      <c r="C212" s="25" t="s">
        <v>343</v>
      </c>
      <c r="D212" s="36" t="s">
        <v>133</v>
      </c>
      <c r="E212" s="42">
        <v>20475</v>
      </c>
      <c r="F212" s="42">
        <v>100</v>
      </c>
      <c r="G212" s="37">
        <f t="shared" si="3"/>
        <v>2047500</v>
      </c>
    </row>
    <row r="213" spans="1:8" ht="153">
      <c r="A213" s="43">
        <v>210</v>
      </c>
      <c r="B213" s="25" t="s">
        <v>322</v>
      </c>
      <c r="C213" s="25" t="s">
        <v>344</v>
      </c>
      <c r="D213" s="36" t="s">
        <v>133</v>
      </c>
      <c r="E213" s="42">
        <v>7560</v>
      </c>
      <c r="F213" s="42">
        <v>5</v>
      </c>
      <c r="G213" s="37">
        <f t="shared" si="3"/>
        <v>37800</v>
      </c>
    </row>
    <row r="214" spans="1:8" ht="178.5">
      <c r="A214" s="43">
        <v>211</v>
      </c>
      <c r="B214" s="25" t="s">
        <v>436</v>
      </c>
      <c r="C214" s="25" t="s">
        <v>345</v>
      </c>
      <c r="D214" s="36" t="s">
        <v>133</v>
      </c>
      <c r="E214" s="42">
        <v>97650</v>
      </c>
      <c r="F214" s="42">
        <v>10</v>
      </c>
      <c r="G214" s="37">
        <f t="shared" si="3"/>
        <v>976500</v>
      </c>
    </row>
    <row r="215" spans="1:8" ht="153">
      <c r="A215" s="43">
        <v>212</v>
      </c>
      <c r="B215" s="25" t="s">
        <v>437</v>
      </c>
      <c r="C215" s="25" t="s">
        <v>346</v>
      </c>
      <c r="D215" s="36" t="s">
        <v>133</v>
      </c>
      <c r="E215" s="42">
        <v>10500</v>
      </c>
      <c r="F215" s="42">
        <v>30</v>
      </c>
      <c r="G215" s="37">
        <f t="shared" si="3"/>
        <v>315000</v>
      </c>
    </row>
    <row r="216" spans="1:8" ht="229.5">
      <c r="A216" s="43">
        <v>213</v>
      </c>
      <c r="B216" s="25" t="s">
        <v>326</v>
      </c>
      <c r="C216" s="25" t="s">
        <v>347</v>
      </c>
      <c r="D216" s="36" t="s">
        <v>133</v>
      </c>
      <c r="E216" s="42">
        <v>135050</v>
      </c>
      <c r="F216" s="42">
        <v>2</v>
      </c>
      <c r="G216" s="37">
        <f t="shared" si="3"/>
        <v>270100</v>
      </c>
    </row>
    <row r="217" spans="1:8" ht="216.75">
      <c r="A217" s="43">
        <v>214</v>
      </c>
      <c r="B217" s="25" t="s">
        <v>438</v>
      </c>
      <c r="C217" s="25" t="s">
        <v>348</v>
      </c>
      <c r="D217" s="36" t="s">
        <v>133</v>
      </c>
      <c r="E217" s="42">
        <v>163750</v>
      </c>
      <c r="F217" s="42">
        <v>2</v>
      </c>
      <c r="G217" s="37">
        <f t="shared" si="3"/>
        <v>327500</v>
      </c>
    </row>
    <row r="218" spans="1:8" ht="318.75">
      <c r="A218" s="43">
        <v>215</v>
      </c>
      <c r="B218" s="25" t="s">
        <v>310</v>
      </c>
      <c r="C218" s="25" t="s">
        <v>311</v>
      </c>
      <c r="D218" s="36" t="s">
        <v>133</v>
      </c>
      <c r="E218" s="42">
        <v>337365</v>
      </c>
      <c r="F218" s="42">
        <v>5</v>
      </c>
      <c r="G218" s="37">
        <f t="shared" si="3"/>
        <v>1686825</v>
      </c>
    </row>
    <row r="219" spans="1:8" ht="140.25">
      <c r="A219" s="43">
        <v>216</v>
      </c>
      <c r="B219" s="25" t="s">
        <v>312</v>
      </c>
      <c r="C219" s="25" t="s">
        <v>313</v>
      </c>
      <c r="D219" s="36" t="s">
        <v>133</v>
      </c>
      <c r="E219" s="42">
        <v>22680</v>
      </c>
      <c r="F219" s="42">
        <v>5</v>
      </c>
      <c r="G219" s="37">
        <f t="shared" si="3"/>
        <v>113400</v>
      </c>
    </row>
    <row r="220" spans="1:8" ht="204">
      <c r="A220" s="43">
        <v>217</v>
      </c>
      <c r="B220" s="25" t="s">
        <v>323</v>
      </c>
      <c r="C220" s="25" t="s">
        <v>349</v>
      </c>
      <c r="D220" s="36" t="s">
        <v>133</v>
      </c>
      <c r="E220" s="42">
        <v>135135</v>
      </c>
      <c r="F220" s="42">
        <v>5</v>
      </c>
      <c r="G220" s="37">
        <f t="shared" ref="G220" si="4">F220*E220</f>
        <v>675675</v>
      </c>
    </row>
    <row r="221" spans="1:8">
      <c r="A221" s="5"/>
      <c r="B221" s="6" t="s">
        <v>129</v>
      </c>
      <c r="C221" s="3"/>
      <c r="D221" s="3"/>
      <c r="E221" s="7"/>
      <c r="F221" s="8"/>
      <c r="G221" s="7">
        <f>SUM(G4:G220)</f>
        <v>113473997.7</v>
      </c>
    </row>
    <row r="222" spans="1:8">
      <c r="B222" s="9"/>
      <c r="C222" s="4"/>
      <c r="D222" s="4"/>
      <c r="E222" s="10"/>
      <c r="F222" s="4"/>
      <c r="G222" s="10"/>
    </row>
    <row r="223" spans="1:8">
      <c r="B223" s="31" t="s">
        <v>448</v>
      </c>
      <c r="C223" s="44" t="s">
        <v>447</v>
      </c>
    </row>
    <row r="224" spans="1:8">
      <c r="B224" s="31"/>
      <c r="C224" s="44"/>
    </row>
    <row r="225" spans="2:3">
      <c r="B225" s="31" t="s">
        <v>445</v>
      </c>
      <c r="C225" s="44" t="s">
        <v>446</v>
      </c>
    </row>
    <row r="226" spans="2:3">
      <c r="B226" s="32"/>
      <c r="C226" s="45"/>
    </row>
    <row r="227" spans="2:3" ht="25.5">
      <c r="B227" s="32" t="s">
        <v>350</v>
      </c>
      <c r="C227" s="32"/>
    </row>
  </sheetData>
  <mergeCells count="2">
    <mergeCell ref="I3:S3"/>
    <mergeCell ref="E2:G2"/>
  </mergeCells>
  <pageMargins left="0" right="0" top="0" bottom="0" header="0.31496062992125984" footer="0.31496062992125984"/>
  <pageSetup paperSize="9" scale="68" orientation="portrait" r:id="rId1"/>
  <colBreaks count="1" manualBreakCount="1">
    <brk id="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приложение-1</vt:lpstr>
      <vt:lpstr>'приложение-1'!Область_печати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2024-06-13T09:25:31Z</dcterms:modified>
</cp:coreProperties>
</file>